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0CFC397B-B9D6-4AC2-A689-913B4DA6D075}" xr6:coauthVersionLast="47" xr6:coauthVersionMax="47" xr10:uidLastSave="{00000000-0000-0000-0000-000000000000}"/>
  <bookViews>
    <workbookView xWindow="2325" yWindow="1830" windowWidth="22455" windowHeight="12480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Sales'!$A$1:$L$163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L12" i="2"/>
  <c r="L13" i="2"/>
  <c r="L14" i="2"/>
  <c r="L15" i="2"/>
  <c r="L16" i="2"/>
  <c r="L64" i="2" l="1"/>
  <c r="L63" i="2"/>
  <c r="L62" i="2"/>
  <c r="K102" i="3"/>
  <c r="L42" i="2"/>
  <c r="L33" i="2"/>
  <c r="L32" i="2"/>
  <c r="L31" i="2"/>
  <c r="L30" i="2"/>
  <c r="L29" i="2"/>
  <c r="K57" i="3"/>
  <c r="K32" i="3"/>
  <c r="K158" i="3" s="1"/>
  <c r="K2" i="3"/>
  <c r="K157" i="3" s="1"/>
  <c r="L28" i="2"/>
  <c r="K8" i="3"/>
  <c r="L8" i="3" s="1"/>
  <c r="K7" i="3"/>
  <c r="L7" i="3" s="1"/>
  <c r="K6" i="3"/>
  <c r="L6" i="3" s="1"/>
  <c r="K5" i="3"/>
  <c r="L5" i="3" s="1"/>
  <c r="K4" i="3"/>
  <c r="L4" i="3" s="1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K113" i="3"/>
  <c r="L113" i="3" s="1"/>
  <c r="K112" i="3"/>
  <c r="L112" i="3" s="1"/>
  <c r="K111" i="3"/>
  <c r="L111" i="3" s="1"/>
  <c r="K110" i="3"/>
  <c r="L110" i="3" s="1"/>
  <c r="K109" i="3"/>
  <c r="L109" i="3" s="1"/>
  <c r="K108" i="3"/>
  <c r="L108" i="3" s="1"/>
  <c r="K107" i="3"/>
  <c r="L107" i="3" s="1"/>
  <c r="K106" i="3"/>
  <c r="L106" i="3" s="1"/>
  <c r="K105" i="3"/>
  <c r="L105" i="3" s="1"/>
  <c r="K104" i="3"/>
  <c r="L104" i="3" s="1"/>
  <c r="K103" i="3"/>
  <c r="L103" i="3" s="1"/>
  <c r="K79" i="3"/>
  <c r="L79" i="3" s="1"/>
  <c r="K78" i="3"/>
  <c r="L78" i="3" s="1"/>
  <c r="K77" i="3"/>
  <c r="L77" i="3" s="1"/>
  <c r="K76" i="3"/>
  <c r="L76" i="3" s="1"/>
  <c r="K75" i="3"/>
  <c r="L75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L59" i="3" s="1"/>
  <c r="K58" i="3"/>
  <c r="L58" i="3" s="1"/>
  <c r="K54" i="3"/>
  <c r="L54" i="3" s="1"/>
  <c r="K53" i="3"/>
  <c r="L53" i="3" s="1"/>
  <c r="K3" i="3"/>
  <c r="L3" i="3" s="1"/>
  <c r="K27" i="3"/>
  <c r="L27" i="3" s="1"/>
  <c r="C18" i="1"/>
  <c r="C8" i="1"/>
  <c r="D8" i="1"/>
  <c r="N136" i="2"/>
  <c r="E8" i="1" s="1"/>
  <c r="L161" i="3"/>
  <c r="K153" i="3" l="1"/>
  <c r="K122" i="2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K160" i="3"/>
  <c r="L160" i="3" s="1"/>
  <c r="D17" i="1" s="1"/>
  <c r="K159" i="3"/>
  <c r="L159" i="3" s="1"/>
  <c r="D16" i="1" s="1"/>
  <c r="N135" i="2" l="1"/>
  <c r="E7" i="1" s="1"/>
  <c r="C7" i="1"/>
  <c r="N132" i="2"/>
  <c r="E4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L158" i="3"/>
  <c r="K129" i="2"/>
  <c r="F9" i="1" l="1"/>
  <c r="C9" i="1"/>
  <c r="L139" i="2"/>
  <c r="L157" i="3"/>
  <c r="D14" i="1" s="1"/>
  <c r="C15" i="1"/>
  <c r="K162" i="3"/>
  <c r="C19" i="1" s="1"/>
  <c r="N137" i="2"/>
  <c r="E9" i="1" s="1"/>
  <c r="M129" i="2"/>
  <c r="D15" i="1"/>
  <c r="E19" i="1" l="1"/>
  <c r="L162" i="3"/>
  <c r="D19" i="1" s="1"/>
</calcChain>
</file>

<file path=xl/sharedStrings.xml><?xml version="1.0" encoding="utf-8"?>
<sst xmlns="http://schemas.openxmlformats.org/spreadsheetml/2006/main" count="486" uniqueCount="116">
  <si>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</si>
  <si>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</si>
  <si>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</si>
  <si>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</si>
  <si>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</si>
  <si>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</si>
  <si>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</si>
  <si>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</si>
  <si>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</si>
  <si>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</si>
  <si>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</si>
  <si>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</si>
  <si>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</si>
  <si>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</si>
  <si>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</si>
  <si>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</si>
  <si>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</si>
  <si>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</si>
  <si>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</si>
  <si>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</si>
  <si>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</si>
  <si>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</si>
  <si>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</si>
  <si>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</si>
  <si>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</si>
  <si>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</si>
  <si>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</si>
  <si>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</si>
  <si>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</si>
  <si>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</si>
  <si>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</si>
  <si>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</si>
  <si>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</si>
  <si>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</si>
  <si>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</si>
  <si>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</si>
  <si>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</si>
  <si>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</si>
  <si>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</si>
  <si>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</si>
  <si>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</si>
  <si>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</si>
  <si>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</si>
  <si>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</si>
  <si>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</si>
  <si>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</si>
  <si>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</si>
  <si>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</si>
  <si>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</si>
  <si>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</si>
  <si>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</si>
  <si>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</si>
  <si>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</si>
  <si>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</si>
  <si>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</si>
  <si>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</si>
  <si>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</si>
  <si>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</si>
  <si>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</si>
  <si>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</si>
  <si>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</si>
  <si>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</si>
  <si>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</si>
  <si>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</si>
  <si>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</si>
  <si>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</si>
  <si>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</si>
  <si>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</si>
  <si>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</si>
  <si>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</si>
  <si>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</si>
  <si>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</si>
  <si>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</si>
  <si>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</si>
  <si>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</si>
  <si>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</si>
  <si>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Convert Qty and Amount values from 'Text' to 'Num'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</si>
  <si>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</si>
  <si>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</si>
  <si>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</si>
  <si>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</si>
  <si>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</si>
  <si>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</si>
  <si>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</si>
  <si>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</si>
  <si>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</si>
  <si>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</si>
  <si>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</si>
  <si>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</si>
  <si>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</si>
  <si>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</si>
  <si>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</si>
  <si>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</si>
  <si>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</si>
  <si>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</si>
  <si>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</si>
  <si>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</si>
  <si>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</si>
  <si>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</si>
  <si>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</si>
  <si>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</si>
  <si>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</si>
  <si>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</si>
  <si>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</si>
  <si>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</si>
  <si>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</si>
  <si>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</si>
  <si>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</si>
  <si>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</si>
  <si>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</si>
  <si>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</si>
  <si>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</si>
  <si>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</si>
  <si>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Grave Opening, A237 #7, Robert Harrington</t>
  </si>
  <si>
    <t>01/25/2024</t>
  </si>
  <si>
    <t>GO: Michael Thom, J6 #26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</si>
</sst>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  <numFmt numFmtId="167" formatCode="#,##0.00\ _€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3" borderId="0" xfId="1" applyNumberFormat="1" applyFont="1" applyFill="1"/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7" fillId="0" borderId="3" xfId="1" applyFont="1" applyBorder="1" applyAlignment="1">
      <alignment horizontal="center" wrapText="1"/>
    </xf>
    <xf numFmtId="44" fontId="2" fillId="8" borderId="0" xfId="1" applyFont="1" applyFill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8" fontId="0" fillId="0" borderId="1" xfId="1" applyNumberFormat="1" applyFont="1" applyBorder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6" fontId="7" fillId="0" borderId="3" xfId="1" applyNumberFormat="1" applyFont="1" applyBorder="1" applyAlignment="1">
      <alignment horizontal="center" wrapText="1"/>
    </xf>
    <xf numFmtId="8" fontId="1" fillId="8" borderId="0" xfId="1" applyNumberFormat="1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3" borderId="0" xfId="1" applyFont="1" applyFill="1" applyAlignment="1">
      <alignment horizontal="center"/>
    </xf>
    <xf numFmtId="8" fontId="0" fillId="0" borderId="0" xfId="0" applyNumberFormat="1" applyAlignment="1">
      <alignment horizontal="center"/>
    </xf>
    <xf numFmtId="44" fontId="0" fillId="2" borderId="0" xfId="1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44" fontId="0" fillId="5" borderId="0" xfId="1" applyFont="1" applyFill="1" applyAlignment="1">
      <alignment horizontal="center"/>
    </xf>
    <xf numFmtId="44" fontId="0" fillId="7" borderId="0" xfId="1" applyFont="1" applyFill="1" applyAlignment="1">
      <alignment horizontal="center"/>
    </xf>
    <xf numFmtId="44" fontId="0" fillId="8" borderId="0" xfId="1" applyFont="1" applyFill="1" applyAlignment="1">
      <alignment horizontal="center"/>
    </xf>
    <xf numFmtId="44" fontId="5" fillId="0" borderId="0" xfId="1" applyFont="1" applyAlignment="1">
      <alignment horizontal="center"/>
    </xf>
    <xf numFmtId="44" fontId="3" fillId="5" borderId="0" xfId="1" applyFont="1" applyFill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6" fontId="2" fillId="8" borderId="0" xfId="0" applyNumberFormat="1" applyFont="1" applyFill="1" applyAlignment="1">
      <alignment horizontal="center"/>
    </xf>
    <xf numFmtId="6" fontId="0" fillId="10" borderId="0" xfId="0" applyNumberFormat="1" applyFill="1"/>
    <xf numFmtId="6" fontId="0" fillId="0" borderId="0" xfId="1" applyNumberFormat="1" applyFont="1" applyAlignment="1">
      <alignment horizontal="right"/>
    </xf>
    <xf numFmtId="6" fontId="0" fillId="0" borderId="0" xfId="1" applyNumberFormat="1" applyFont="1" applyFill="1" applyAlignment="1">
      <alignment horizontal="right"/>
    </xf>
    <xf numFmtId="6" fontId="8" fillId="0" borderId="0" xfId="1" applyNumberFormat="1" applyFont="1" applyFill="1" applyAlignment="1">
      <alignment horizontal="right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right" wrapText="1"/>
    </xf>
    <xf numFmtId="0" fontId="11" fillId="11" borderId="1" xfId="0" applyFont="1" applyFill="1" applyBorder="1" applyAlignment="1">
      <alignment horizontal="left" wrapText="1"/>
    </xf>
    <xf numFmtId="167" fontId="11" fillId="11" borderId="1" xfId="0" applyNumberFormat="1" applyFont="1" applyFill="1" applyBorder="1" applyAlignment="1">
      <alignment horizontal="righ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6" fontId="0" fillId="0" borderId="0" xfId="0" applyNumberFormat="1" applyFill="1"/>
    <xf numFmtId="5" fontId="1" fillId="12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H5" sqref="H5"/>
    </sheetView>
  </sheetViews>
  <sheetFormatPr defaultRowHeight="15" x14ac:dyDescent="0.25"/>
  <cols>
    <col min="1" max="1" width="14.28515625" bestFit="1" customWidth="1"/>
    <col min="2" max="2" width="14.140625" style="8" customWidth="1"/>
    <col min="3" max="3" width="14.140625" customWidth="1"/>
    <col min="4" max="4" width="10.85546875" customWidth="1"/>
    <col min="5" max="5" width="11" style="8" bestFit="1" customWidth="1"/>
    <col min="6" max="6" width="9.7109375" style="8" bestFit="1" customWidth="1"/>
  </cols>
  <sheetData>
    <row r="1" spans="1:12" ht="18.75" x14ac:dyDescent="0.3">
      <c r="A1" s="160" t="s">
        <v>80</v>
      </c>
      <c r="B1" s="160"/>
      <c r="C1" s="160"/>
      <c r="D1" s="160"/>
      <c r="E1" s="160"/>
    </row>
    <row r="2" spans="1:12" x14ac:dyDescent="0.25">
      <c r="A2" s="3" t="s">
        <v>0</v>
      </c>
      <c r="B2" s="3"/>
      <c r="C2" s="3"/>
      <c r="D2" s="13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40"/>
      <c r="C4" s="3">
        <f>Interments!L132</f>
        <v>0</v>
      </c>
      <c r="D4" s="141">
        <f>Interments!M132</f>
        <v>2</v>
      </c>
      <c r="E4" s="142">
        <f>Interments!N132</f>
        <v>70</v>
      </c>
      <c r="F4" s="146"/>
    </row>
    <row r="5" spans="1:12" x14ac:dyDescent="0.25">
      <c r="A5" s="3" t="s">
        <v>2</v>
      </c>
      <c r="B5" s="140"/>
      <c r="C5" s="3">
        <f>Interments!L133</f>
        <v>0</v>
      </c>
      <c r="D5" s="141">
        <f>Interments!M133</f>
        <v>0</v>
      </c>
      <c r="E5" s="142">
        <f>Interments!N133</f>
        <v>0</v>
      </c>
      <c r="F5" s="146"/>
      <c r="G5" s="143"/>
      <c r="L5" s="162"/>
    </row>
    <row r="6" spans="1:12" x14ac:dyDescent="0.25">
      <c r="A6" s="3" t="s">
        <v>3</v>
      </c>
      <c r="B6" s="140"/>
      <c r="C6" s="3">
        <f>Interments!L134</f>
        <v>0</v>
      </c>
      <c r="D6" s="141">
        <f>Interments!M134</f>
        <v>0</v>
      </c>
      <c r="E6" s="142">
        <f>Interments!N134</f>
        <v>0</v>
      </c>
      <c r="F6" s="146"/>
    </row>
    <row r="7" spans="1:12" x14ac:dyDescent="0.25">
      <c r="A7" s="3" t="s">
        <v>4</v>
      </c>
      <c r="B7" s="140"/>
      <c r="C7" s="3">
        <f>Interments!L135</f>
        <v>0</v>
      </c>
      <c r="D7" s="141">
        <f>Interments!M135</f>
        <v>0</v>
      </c>
      <c r="E7" s="142">
        <f>Interments!N135</f>
        <v>0</v>
      </c>
      <c r="F7" s="146"/>
    </row>
    <row r="8" spans="1:12" x14ac:dyDescent="0.25">
      <c r="A8" s="3" t="s">
        <v>5</v>
      </c>
      <c r="B8" s="140"/>
      <c r="C8" s="3">
        <f>Interments!L136</f>
        <v>0</v>
      </c>
      <c r="D8" s="141">
        <f>Interments!M136</f>
        <v>0</v>
      </c>
      <c r="E8" s="142">
        <f>Interments!N136</f>
        <v>0</v>
      </c>
      <c r="F8" s="146"/>
    </row>
    <row r="9" spans="1:12" x14ac:dyDescent="0.25">
      <c r="A9" s="3" t="s">
        <v>44</v>
      </c>
      <c r="B9" s="140"/>
      <c r="C9" s="3">
        <f>Interments!L137</f>
        <v>0</v>
      </c>
      <c r="D9" s="141">
        <f>Interments!M137</f>
        <v>2</v>
      </c>
      <c r="E9" s="158">
        <f>Interments!N137</f>
        <v>70</v>
      </c>
      <c r="F9" s="163">
        <f>SUM(F4:F8)</f>
        <v>0</v>
      </c>
    </row>
    <row r="10" spans="1:12" x14ac:dyDescent="0.25">
      <c r="B10" s="90"/>
    </row>
    <row r="11" spans="1:12" x14ac:dyDescent="0.25">
      <c r="B11" s="90"/>
    </row>
    <row r="12" spans="1:12" x14ac:dyDescent="0.25">
      <c r="A12" s="3" t="s">
        <v>7</v>
      </c>
      <c r="B12" s="144"/>
      <c r="C12" s="3"/>
      <c r="D12" s="139"/>
      <c r="E12" s="139"/>
    </row>
    <row r="13" spans="1:12" x14ac:dyDescent="0.25">
      <c r="A13" s="3" t="s">
        <v>15</v>
      </c>
      <c r="B13" s="144" t="s">
        <v>11</v>
      </c>
      <c r="C13" s="142" t="s">
        <v>34</v>
      </c>
      <c r="D13" s="142" t="s">
        <v>33</v>
      </c>
      <c r="E13" s="142" t="s">
        <v>8</v>
      </c>
    </row>
    <row r="14" spans="1:12" x14ac:dyDescent="0.25">
      <c r="A14" s="3" t="s">
        <v>1</v>
      </c>
      <c r="B14" s="140"/>
      <c r="C14" s="142">
        <f>'Grave Sales'!K157</f>
        <v>12650</v>
      </c>
      <c r="D14" s="142">
        <f>'Grave Sales'!L157</f>
        <v>1265</v>
      </c>
      <c r="E14" s="145"/>
      <c r="G14" s="143"/>
    </row>
    <row r="15" spans="1:12" x14ac:dyDescent="0.25">
      <c r="A15" s="3" t="s">
        <v>2</v>
      </c>
      <c r="B15" s="140"/>
      <c r="C15" s="142">
        <f>'Grave Sales'!K158</f>
        <v>0</v>
      </c>
      <c r="D15" s="142">
        <f>'Grave Sales'!L158</f>
        <v>0</v>
      </c>
      <c r="E15" s="161"/>
      <c r="G15" s="143"/>
      <c r="L15" s="143"/>
    </row>
    <row r="16" spans="1:12" x14ac:dyDescent="0.25">
      <c r="A16" s="3" t="s">
        <v>3</v>
      </c>
      <c r="B16" s="140"/>
      <c r="C16" s="142">
        <f>'Grave Sales'!K159</f>
        <v>0</v>
      </c>
      <c r="D16" s="142">
        <f>'Grave Sales'!L159</f>
        <v>0</v>
      </c>
      <c r="E16" s="145"/>
    </row>
    <row r="17" spans="1:5" x14ac:dyDescent="0.25">
      <c r="A17" s="3" t="s">
        <v>4</v>
      </c>
      <c r="B17" s="140"/>
      <c r="C17" s="142">
        <f>'Grave Sales'!K160</f>
        <v>0</v>
      </c>
      <c r="D17" s="142">
        <f>'Grave Sales'!L160</f>
        <v>0</v>
      </c>
      <c r="E17" s="145"/>
    </row>
    <row r="18" spans="1:5" x14ac:dyDescent="0.25">
      <c r="A18" s="3" t="s">
        <v>5</v>
      </c>
      <c r="B18" s="140"/>
      <c r="C18" s="142">
        <f>'Grave Sales'!K161</f>
        <v>0</v>
      </c>
      <c r="D18" s="142"/>
      <c r="E18" s="145"/>
    </row>
    <row r="19" spans="1:5" x14ac:dyDescent="0.25">
      <c r="A19" s="3" t="s">
        <v>44</v>
      </c>
      <c r="B19" s="140"/>
      <c r="C19" s="142">
        <f>'Grave Sales'!K162</f>
        <v>12650</v>
      </c>
      <c r="D19" s="158">
        <f>'Grave Sales'!L162</f>
        <v>1265</v>
      </c>
      <c r="E19" s="159">
        <f>SUM(E14:E18)</f>
        <v>0</v>
      </c>
    </row>
    <row r="22" spans="1:5" x14ac:dyDescent="0.25">
      <c r="A22" t="s">
        <v>50</v>
      </c>
      <c r="D22" s="8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topLeftCell="B1" zoomScale="90" zoomScaleNormal="90" workbookViewId="0">
      <pane ySplit="1" topLeftCell="A19" activePane="bottomLeft" state="frozen"/>
      <selection activeCell="D1" sqref="D1"/>
      <selection pane="bottomLeft" activeCell="G80" sqref="G80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8" customWidth="1"/>
    <col min="5" max="5" width="24" style="7" customWidth="1"/>
    <col min="6" max="6" width="31.5703125" customWidth="1"/>
    <col min="7" max="7" width="24.42578125" style="8" customWidth="1"/>
    <col min="8" max="8" width="13.85546875" style="121" customWidth="1"/>
    <col min="11" max="11" width="15.42578125" style="62" bestFit="1" customWidth="1"/>
    <col min="12" max="13" width="9.140625" style="8"/>
    <col min="14" max="14" width="10" style="8" bestFit="1" customWidth="1"/>
  </cols>
  <sheetData>
    <row r="1" spans="1:14" ht="15.75" thickBot="1" x14ac:dyDescent="0.3">
      <c r="B1" s="54" t="s">
        <v>54</v>
      </c>
      <c r="C1" s="54" t="s">
        <v>11</v>
      </c>
      <c r="D1" s="54" t="s">
        <v>10</v>
      </c>
      <c r="E1" s="54" t="s">
        <v>9</v>
      </c>
      <c r="F1" s="54" t="s">
        <v>53</v>
      </c>
      <c r="G1" s="54" t="s">
        <v>55</v>
      </c>
      <c r="H1" s="91" t="s">
        <v>12</v>
      </c>
      <c r="I1" s="6"/>
      <c r="J1" s="6"/>
      <c r="K1" s="73" t="s">
        <v>56</v>
      </c>
      <c r="L1" s="18" t="s">
        <v>13</v>
      </c>
      <c r="M1" s="3" t="s">
        <v>14</v>
      </c>
      <c r="N1" s="3" t="s">
        <v>15</v>
      </c>
    </row>
    <row r="2" spans="1:14" ht="15.75" thickTop="1" x14ac:dyDescent="0.25">
      <c r="A2" s="29"/>
      <c r="B2" s="30"/>
      <c r="C2" s="30"/>
      <c r="D2" s="30"/>
      <c r="E2" s="31"/>
      <c r="F2" s="32" t="s">
        <v>25</v>
      </c>
      <c r="G2" s="30"/>
      <c r="H2" s="92"/>
      <c r="I2" s="30"/>
      <c r="J2" s="30"/>
      <c r="K2" s="74">
        <f>SUM(H3:H9)</f>
        <v>0</v>
      </c>
      <c r="L2" s="33"/>
      <c r="M2" s="34">
        <f>SUM(L3:L10)</f>
        <v>0</v>
      </c>
      <c r="N2" s="34" t="s">
        <v>1</v>
      </c>
    </row>
    <row r="3" spans="1:14" x14ac:dyDescent="0.25">
      <c r="A3" s="2" t="s">
        <v>16</v>
      </c>
      <c r="L3" s="19" t="str">
        <f t="shared" ref="L3:L9" si="0">IF(G3=-1,1,"")</f>
        <v/>
      </c>
      <c r="M3" s="19"/>
      <c r="N3" s="19"/>
    </row>
    <row r="4" spans="1:14" x14ac:dyDescent="0.25">
      <c r="A4" s="2" t="s">
        <v>16</v>
      </c>
      <c r="L4" s="19" t="str">
        <f t="shared" si="0"/>
        <v/>
      </c>
      <c r="M4" s="19"/>
      <c r="N4" s="19"/>
    </row>
    <row r="5" spans="1:14" x14ac:dyDescent="0.25">
      <c r="A5" s="2" t="s">
        <v>16</v>
      </c>
      <c r="L5" s="19" t="str">
        <f t="shared" si="0"/>
        <v/>
      </c>
      <c r="M5" s="19"/>
      <c r="N5" s="19"/>
    </row>
    <row r="6" spans="1:14" x14ac:dyDescent="0.25">
      <c r="A6" s="2" t="s">
        <v>16</v>
      </c>
      <c r="L6" s="19" t="str">
        <f t="shared" si="0"/>
        <v/>
      </c>
      <c r="M6" s="19"/>
      <c r="N6" s="19"/>
    </row>
    <row r="7" spans="1:14" x14ac:dyDescent="0.25">
      <c r="A7" s="2" t="s">
        <v>16</v>
      </c>
      <c r="L7" s="19" t="str">
        <f t="shared" si="0"/>
        <v/>
      </c>
      <c r="M7" s="19"/>
      <c r="N7" s="19"/>
    </row>
    <row r="8" spans="1:14" x14ac:dyDescent="0.25">
      <c r="A8" s="2" t="s">
        <v>16</v>
      </c>
      <c r="L8" s="19" t="str">
        <f t="shared" si="0"/>
        <v/>
      </c>
      <c r="M8" s="19"/>
      <c r="N8" s="19"/>
    </row>
    <row r="9" spans="1:14" x14ac:dyDescent="0.25">
      <c r="A9" s="2" t="s">
        <v>16</v>
      </c>
      <c r="L9" s="19" t="str">
        <f t="shared" si="0"/>
        <v/>
      </c>
      <c r="M9" s="19"/>
      <c r="N9" s="19"/>
    </row>
    <row r="10" spans="1:14" x14ac:dyDescent="0.25">
      <c r="A10" s="12"/>
      <c r="B10" s="12"/>
      <c r="C10" s="12"/>
      <c r="D10" s="9"/>
      <c r="E10" s="13"/>
      <c r="F10" s="26" t="s">
        <v>24</v>
      </c>
      <c r="G10" s="9"/>
      <c r="H10" s="122"/>
      <c r="I10" s="12"/>
      <c r="J10" s="12"/>
      <c r="K10" s="75">
        <f>SUM(H11:H34)</f>
        <v>0</v>
      </c>
      <c r="L10" s="20"/>
      <c r="M10" s="5">
        <f>SUM(L11:L34)</f>
        <v>0</v>
      </c>
      <c r="N10" s="5" t="s">
        <v>2</v>
      </c>
    </row>
    <row r="11" spans="1:14" x14ac:dyDescent="0.25">
      <c r="A11" s="2" t="s">
        <v>16</v>
      </c>
      <c r="B11" t="s">
        <v>66</v>
      </c>
      <c r="E11"/>
      <c r="H11" s="123"/>
      <c r="L11" s="19" t="str">
        <f t="shared" ref="L11:L34" si="1">IF(G11=-1,1,"")</f>
        <v/>
      </c>
      <c r="M11" s="19"/>
      <c r="N11" s="19"/>
    </row>
    <row r="12" spans="1:14" x14ac:dyDescent="0.25">
      <c r="A12" s="2" t="s">
        <v>16</v>
      </c>
      <c r="B12" t="s">
        <v>66</v>
      </c>
      <c r="E12"/>
      <c r="H12" s="123"/>
      <c r="L12" s="19" t="str">
        <f t="shared" si="1"/>
        <v/>
      </c>
      <c r="M12" s="19"/>
      <c r="N12" s="19"/>
    </row>
    <row r="13" spans="1:14" x14ac:dyDescent="0.25">
      <c r="A13" s="2" t="s">
        <v>16</v>
      </c>
      <c r="B13" t="s">
        <v>66</v>
      </c>
      <c r="E13"/>
      <c r="H13" s="123"/>
      <c r="L13" s="19" t="str">
        <f t="shared" si="1"/>
        <v/>
      </c>
      <c r="M13" s="19"/>
      <c r="N13" s="19"/>
    </row>
    <row r="14" spans="1:14" x14ac:dyDescent="0.25">
      <c r="A14" s="2" t="s">
        <v>16</v>
      </c>
      <c r="B14" t="s">
        <v>66</v>
      </c>
      <c r="E14"/>
      <c r="H14" s="123"/>
      <c r="L14" s="19" t="str">
        <f t="shared" si="1"/>
        <v/>
      </c>
      <c r="M14" s="19"/>
      <c r="N14" s="19"/>
    </row>
    <row r="15" spans="1:14" x14ac:dyDescent="0.25">
      <c r="A15" s="2" t="s">
        <v>16</v>
      </c>
      <c r="B15" t="s">
        <v>66</v>
      </c>
      <c r="E15"/>
      <c r="H15" s="123"/>
      <c r="L15" s="19" t="str">
        <f t="shared" si="1"/>
        <v/>
      </c>
      <c r="M15" s="19"/>
      <c r="N15" s="19"/>
    </row>
    <row r="16" spans="1:14" x14ac:dyDescent="0.25">
      <c r="A16" s="2" t="s">
        <v>16</v>
      </c>
      <c r="B16" t="s">
        <v>66</v>
      </c>
      <c r="E16"/>
      <c r="H16" s="123"/>
      <c r="L16" s="19" t="str">
        <f t="shared" si="1"/>
        <v/>
      </c>
      <c r="M16" s="19"/>
      <c r="N16" s="19"/>
    </row>
    <row r="17" spans="1:14" x14ac:dyDescent="0.25">
      <c r="A17" s="2" t="s">
        <v>16</v>
      </c>
      <c r="B17" t="s">
        <v>66</v>
      </c>
      <c r="E17"/>
      <c r="H17" s="123"/>
      <c r="L17" s="19" t="str">
        <f t="shared" si="1"/>
        <v/>
      </c>
      <c r="M17" s="19"/>
      <c r="N17" s="19"/>
    </row>
    <row r="18" spans="1:14" x14ac:dyDescent="0.25">
      <c r="A18" s="2" t="s">
        <v>16</v>
      </c>
      <c r="B18" t="s">
        <v>66</v>
      </c>
      <c r="E18"/>
      <c r="H18" s="123"/>
      <c r="L18" s="19" t="str">
        <f t="shared" si="1"/>
        <v/>
      </c>
      <c r="M18" s="19"/>
      <c r="N18" s="19"/>
    </row>
    <row r="19" spans="1:14" x14ac:dyDescent="0.25">
      <c r="A19" s="2" t="s">
        <v>16</v>
      </c>
      <c r="B19" t="s">
        <v>66</v>
      </c>
      <c r="E19"/>
      <c r="H19" s="123"/>
      <c r="L19" s="19" t="str">
        <f t="shared" si="1"/>
        <v/>
      </c>
      <c r="M19" s="19"/>
      <c r="N19" s="19"/>
    </row>
    <row r="20" spans="1:14" x14ac:dyDescent="0.25">
      <c r="A20" s="2" t="s">
        <v>16</v>
      </c>
      <c r="B20" t="s">
        <v>66</v>
      </c>
      <c r="E20"/>
      <c r="H20" s="123"/>
      <c r="L20" s="19" t="str">
        <f t="shared" si="1"/>
        <v/>
      </c>
      <c r="M20" s="19"/>
      <c r="N20" s="19"/>
    </row>
    <row r="21" spans="1:14" x14ac:dyDescent="0.25">
      <c r="A21" s="2" t="s">
        <v>16</v>
      </c>
      <c r="B21" t="s">
        <v>66</v>
      </c>
      <c r="E21"/>
      <c r="H21" s="123"/>
      <c r="L21" s="19" t="str">
        <f t="shared" si="1"/>
        <v/>
      </c>
      <c r="M21" s="19"/>
      <c r="N21" s="19"/>
    </row>
    <row r="22" spans="1:14" x14ac:dyDescent="0.25">
      <c r="A22" s="2" t="s">
        <v>16</v>
      </c>
      <c r="B22" t="s">
        <v>66</v>
      </c>
      <c r="E22"/>
      <c r="H22" s="123"/>
      <c r="L22" s="19" t="str">
        <f t="shared" si="1"/>
        <v/>
      </c>
      <c r="M22" s="19"/>
      <c r="N22" s="19"/>
    </row>
    <row r="23" spans="1:14" x14ac:dyDescent="0.25">
      <c r="A23" s="2" t="s">
        <v>16</v>
      </c>
      <c r="B23" t="s">
        <v>66</v>
      </c>
      <c r="E23"/>
      <c r="H23" s="123"/>
      <c r="L23" s="19" t="str">
        <f t="shared" si="1"/>
        <v/>
      </c>
      <c r="M23" s="19"/>
      <c r="N23" s="19"/>
    </row>
    <row r="24" spans="1:14" x14ac:dyDescent="0.25">
      <c r="A24" s="2" t="s">
        <v>16</v>
      </c>
      <c r="B24" t="s">
        <v>66</v>
      </c>
      <c r="E24"/>
      <c r="H24" s="123"/>
      <c r="L24" s="19" t="str">
        <f t="shared" si="1"/>
        <v/>
      </c>
      <c r="M24" s="19"/>
      <c r="N24" s="19"/>
    </row>
    <row r="25" spans="1:14" x14ac:dyDescent="0.25">
      <c r="A25" s="2" t="s">
        <v>16</v>
      </c>
      <c r="B25" t="s">
        <v>66</v>
      </c>
      <c r="E25"/>
      <c r="H25" s="123"/>
      <c r="L25" s="19" t="str">
        <f t="shared" si="1"/>
        <v/>
      </c>
      <c r="M25" s="19"/>
      <c r="N25" s="19"/>
    </row>
    <row r="26" spans="1:14" x14ac:dyDescent="0.25">
      <c r="A26" s="2" t="s">
        <v>16</v>
      </c>
      <c r="B26" t="s">
        <v>66</v>
      </c>
      <c r="E26"/>
      <c r="H26" s="123"/>
      <c r="L26" s="19" t="str">
        <f t="shared" si="1"/>
        <v/>
      </c>
      <c r="M26" s="19"/>
      <c r="N26" s="19"/>
    </row>
    <row r="27" spans="1:14" x14ac:dyDescent="0.25">
      <c r="A27" s="2" t="s">
        <v>16</v>
      </c>
      <c r="B27" t="s">
        <v>66</v>
      </c>
      <c r="E27"/>
      <c r="H27" s="123"/>
      <c r="L27" s="19" t="str">
        <f t="shared" si="1"/>
        <v/>
      </c>
      <c r="M27" s="19"/>
      <c r="N27" s="19"/>
    </row>
    <row r="28" spans="1:14" x14ac:dyDescent="0.25">
      <c r="A28" s="2" t="s">
        <v>16</v>
      </c>
      <c r="B28" t="s">
        <v>66</v>
      </c>
      <c r="G28" s="116"/>
      <c r="H28" s="123"/>
      <c r="L28" s="19" t="str">
        <f t="shared" si="1"/>
        <v/>
      </c>
      <c r="M28" s="19"/>
      <c r="N28" s="19"/>
    </row>
    <row r="29" spans="1:14" x14ac:dyDescent="0.25">
      <c r="A29" s="2" t="s">
        <v>16</v>
      </c>
      <c r="B29" t="s">
        <v>66</v>
      </c>
      <c r="E29"/>
      <c r="H29" s="123"/>
      <c r="L29" s="19" t="str">
        <f t="shared" si="1"/>
        <v/>
      </c>
      <c r="M29" s="19"/>
      <c r="N29" s="19"/>
    </row>
    <row r="30" spans="1:14" x14ac:dyDescent="0.25">
      <c r="A30" s="2" t="s">
        <v>16</v>
      </c>
      <c r="B30" t="s">
        <v>66</v>
      </c>
      <c r="E30"/>
      <c r="H30" s="123"/>
      <c r="L30" s="19" t="str">
        <f t="shared" si="1"/>
        <v/>
      </c>
      <c r="M30" s="19"/>
      <c r="N30" s="19"/>
    </row>
    <row r="31" spans="1:14" x14ac:dyDescent="0.25">
      <c r="A31" s="2" t="s">
        <v>16</v>
      </c>
      <c r="B31" t="s">
        <v>66</v>
      </c>
      <c r="E31"/>
      <c r="H31" s="123"/>
      <c r="L31" s="19" t="str">
        <f t="shared" si="1"/>
        <v/>
      </c>
      <c r="M31" s="19"/>
      <c r="N31" s="19"/>
    </row>
    <row r="32" spans="1:14" x14ac:dyDescent="0.25">
      <c r="A32" s="2" t="s">
        <v>16</v>
      </c>
      <c r="B32" t="s">
        <v>66</v>
      </c>
      <c r="E32"/>
      <c r="H32" s="123"/>
      <c r="L32" s="19" t="str">
        <f t="shared" si="1"/>
        <v/>
      </c>
      <c r="M32" s="19"/>
      <c r="N32" s="19"/>
    </row>
    <row r="33" spans="1:14" x14ac:dyDescent="0.25">
      <c r="A33" s="2" t="s">
        <v>16</v>
      </c>
      <c r="B33" t="s">
        <v>66</v>
      </c>
      <c r="H33" s="123"/>
      <c r="L33" s="19" t="str">
        <f t="shared" si="1"/>
        <v/>
      </c>
      <c r="M33" s="19"/>
      <c r="N33" s="19"/>
    </row>
    <row r="34" spans="1:14" x14ac:dyDescent="0.25">
      <c r="A34" s="2" t="s">
        <v>16</v>
      </c>
      <c r="L34" s="19" t="str">
        <f t="shared" si="1"/>
        <v/>
      </c>
      <c r="M34" s="19"/>
      <c r="N34" s="19"/>
    </row>
    <row r="35" spans="1:14" x14ac:dyDescent="0.25">
      <c r="A35" s="10"/>
      <c r="B35" s="10"/>
      <c r="C35" s="10"/>
      <c r="D35" s="84"/>
      <c r="E35" s="11"/>
      <c r="F35" s="25" t="s">
        <v>23</v>
      </c>
      <c r="G35" s="84"/>
      <c r="H35" s="124"/>
      <c r="I35" s="10"/>
      <c r="J35" s="10"/>
      <c r="K35" s="76">
        <f>SUM(H36:H54)</f>
        <v>0</v>
      </c>
      <c r="L35" s="4"/>
      <c r="M35" s="4">
        <f>SUM(L36:L54)</f>
        <v>0</v>
      </c>
      <c r="N35" s="4" t="s">
        <v>3</v>
      </c>
    </row>
    <row r="36" spans="1:14" x14ac:dyDescent="0.25">
      <c r="A36" s="2" t="s">
        <v>16</v>
      </c>
      <c r="B36" t="s">
        <v>66</v>
      </c>
      <c r="L36" s="19" t="str">
        <f t="shared" ref="L36:L54" si="2">IF(G36=-1,1,"")</f>
        <v/>
      </c>
      <c r="M36" s="19"/>
      <c r="N36" s="19"/>
    </row>
    <row r="37" spans="1:14" x14ac:dyDescent="0.25">
      <c r="A37" s="2" t="s">
        <v>16</v>
      </c>
      <c r="B37" t="s">
        <v>66</v>
      </c>
      <c r="L37" s="19">
        <v>0</v>
      </c>
      <c r="M37" s="19"/>
      <c r="N37" s="19"/>
    </row>
    <row r="38" spans="1:14" x14ac:dyDescent="0.25">
      <c r="A38" s="2" t="s">
        <v>16</v>
      </c>
      <c r="B38" t="s">
        <v>66</v>
      </c>
      <c r="L38" s="19" t="str">
        <f t="shared" si="2"/>
        <v/>
      </c>
      <c r="M38" s="19"/>
      <c r="N38" s="19"/>
    </row>
    <row r="39" spans="1:14" x14ac:dyDescent="0.25">
      <c r="A39" s="2" t="s">
        <v>16</v>
      </c>
      <c r="B39" t="s">
        <v>66</v>
      </c>
      <c r="L39" s="19" t="str">
        <f t="shared" si="2"/>
        <v/>
      </c>
      <c r="M39" s="19"/>
      <c r="N39" s="19"/>
    </row>
    <row r="40" spans="1:14" x14ac:dyDescent="0.25">
      <c r="A40" s="2" t="s">
        <v>16</v>
      </c>
      <c r="B40" t="s">
        <v>66</v>
      </c>
      <c r="L40" s="19" t="str">
        <f t="shared" si="2"/>
        <v/>
      </c>
      <c r="M40" s="19"/>
      <c r="N40" s="19"/>
    </row>
    <row r="41" spans="1:14" x14ac:dyDescent="0.25">
      <c r="A41" s="2" t="s">
        <v>16</v>
      </c>
      <c r="B41" t="s">
        <v>66</v>
      </c>
      <c r="L41" s="19" t="str">
        <f t="shared" si="2"/>
        <v/>
      </c>
      <c r="M41" s="19"/>
      <c r="N41" s="19"/>
    </row>
    <row r="42" spans="1:14" x14ac:dyDescent="0.25">
      <c r="A42" s="2" t="s">
        <v>16</v>
      </c>
      <c r="B42" t="s">
        <v>66</v>
      </c>
      <c r="L42" s="19" t="str">
        <f t="shared" si="2"/>
        <v/>
      </c>
      <c r="M42" s="19"/>
      <c r="N42" s="19"/>
    </row>
    <row r="43" spans="1:14" x14ac:dyDescent="0.25">
      <c r="A43" s="2" t="s">
        <v>16</v>
      </c>
      <c r="L43" s="19" t="str">
        <f t="shared" si="2"/>
        <v/>
      </c>
      <c r="M43" s="19"/>
      <c r="N43" s="19"/>
    </row>
    <row r="44" spans="1:14" x14ac:dyDescent="0.25">
      <c r="A44" s="2" t="s">
        <v>16</v>
      </c>
      <c r="L44" s="19" t="str">
        <f t="shared" si="2"/>
        <v/>
      </c>
      <c r="M44" s="19"/>
      <c r="N44" s="19"/>
    </row>
    <row r="45" spans="1:14" x14ac:dyDescent="0.25">
      <c r="A45" s="2" t="s">
        <v>16</v>
      </c>
      <c r="L45" s="19" t="str">
        <f t="shared" si="2"/>
        <v/>
      </c>
      <c r="M45" s="19"/>
      <c r="N45" s="19"/>
    </row>
    <row r="46" spans="1:14" x14ac:dyDescent="0.25">
      <c r="A46" s="2" t="s">
        <v>16</v>
      </c>
      <c r="L46" s="19" t="str">
        <f t="shared" si="2"/>
        <v/>
      </c>
      <c r="M46" s="19"/>
      <c r="N46" s="19"/>
    </row>
    <row r="47" spans="1:14" x14ac:dyDescent="0.25">
      <c r="A47" s="2" t="s">
        <v>16</v>
      </c>
      <c r="L47" s="19" t="str">
        <f t="shared" si="2"/>
        <v/>
      </c>
      <c r="M47" s="19"/>
      <c r="N47" s="19"/>
    </row>
    <row r="48" spans="1:14" x14ac:dyDescent="0.25">
      <c r="A48" s="2" t="s">
        <v>16</v>
      </c>
      <c r="L48" s="19" t="str">
        <f t="shared" si="2"/>
        <v/>
      </c>
      <c r="M48" s="19"/>
      <c r="N48" s="19"/>
    </row>
    <row r="49" spans="1:14" x14ac:dyDescent="0.25">
      <c r="A49" s="2" t="s">
        <v>16</v>
      </c>
      <c r="L49" s="19" t="str">
        <f t="shared" si="2"/>
        <v/>
      </c>
      <c r="M49" s="19"/>
      <c r="N49" s="19"/>
    </row>
    <row r="50" spans="1:14" x14ac:dyDescent="0.25">
      <c r="A50" s="2" t="s">
        <v>16</v>
      </c>
      <c r="L50" s="19" t="str">
        <f t="shared" si="2"/>
        <v/>
      </c>
      <c r="M50" s="19"/>
      <c r="N50" s="19"/>
    </row>
    <row r="51" spans="1:14" x14ac:dyDescent="0.25">
      <c r="A51" s="2" t="s">
        <v>16</v>
      </c>
      <c r="L51" s="19" t="str">
        <f t="shared" si="2"/>
        <v/>
      </c>
      <c r="M51" s="19"/>
      <c r="N51" s="19"/>
    </row>
    <row r="52" spans="1:14" x14ac:dyDescent="0.25">
      <c r="A52" s="2" t="s">
        <v>16</v>
      </c>
      <c r="L52" s="19" t="str">
        <f t="shared" si="2"/>
        <v/>
      </c>
      <c r="M52" s="19"/>
      <c r="N52" s="19"/>
    </row>
    <row r="53" spans="1:14" x14ac:dyDescent="0.25">
      <c r="A53" s="2" t="s">
        <v>16</v>
      </c>
      <c r="L53" s="19" t="str">
        <f t="shared" si="2"/>
        <v/>
      </c>
      <c r="M53" s="19"/>
      <c r="N53" s="19"/>
    </row>
    <row r="54" spans="1:14" x14ac:dyDescent="0.25">
      <c r="A54" s="2" t="s">
        <v>16</v>
      </c>
      <c r="L54" s="19" t="str">
        <f t="shared" si="2"/>
        <v/>
      </c>
      <c r="M54" s="19"/>
      <c r="N54" s="19"/>
    </row>
    <row r="55" spans="1:14" x14ac:dyDescent="0.25">
      <c r="A55" s="14"/>
      <c r="B55" s="14"/>
      <c r="C55" s="14"/>
      <c r="D55" s="85"/>
      <c r="E55" s="15"/>
      <c r="F55" s="24" t="s">
        <v>22</v>
      </c>
      <c r="G55" s="85"/>
      <c r="H55" s="125"/>
      <c r="I55" s="14"/>
      <c r="J55" s="14"/>
      <c r="K55" s="77">
        <f>SUM(H56:H68)</f>
        <v>0</v>
      </c>
      <c r="L55" s="41"/>
      <c r="M55" s="41">
        <f>SUM(L56:L68)</f>
        <v>0</v>
      </c>
      <c r="N55" s="41" t="s">
        <v>4</v>
      </c>
    </row>
    <row r="56" spans="1:14" x14ac:dyDescent="0.25">
      <c r="A56" s="2" t="s">
        <v>16</v>
      </c>
      <c r="B56" t="s">
        <v>66</v>
      </c>
      <c r="L56" s="19" t="str">
        <f t="shared" ref="L56:L68" si="3">IF(G56=-1,1,"")</f>
        <v/>
      </c>
      <c r="M56" s="19"/>
      <c r="N56" s="19"/>
    </row>
    <row r="57" spans="1:14" x14ac:dyDescent="0.25">
      <c r="A57" s="2" t="s">
        <v>16</v>
      </c>
      <c r="B57" t="s">
        <v>66</v>
      </c>
      <c r="L57" s="19" t="str">
        <f t="shared" si="3"/>
        <v/>
      </c>
      <c r="M57" s="19"/>
      <c r="N57" s="19"/>
    </row>
    <row r="58" spans="1:14" x14ac:dyDescent="0.25">
      <c r="A58" s="2" t="s">
        <v>16</v>
      </c>
      <c r="B58" t="s">
        <v>66</v>
      </c>
      <c r="L58" s="19" t="str">
        <f t="shared" si="3"/>
        <v/>
      </c>
      <c r="M58" s="19"/>
      <c r="N58" s="19"/>
    </row>
    <row r="59" spans="1:14" x14ac:dyDescent="0.25">
      <c r="A59" s="2" t="s">
        <v>16</v>
      </c>
      <c r="B59" t="s">
        <v>66</v>
      </c>
      <c r="L59" s="19" t="str">
        <f t="shared" si="3"/>
        <v/>
      </c>
      <c r="M59" s="19"/>
      <c r="N59" s="19"/>
    </row>
    <row r="60" spans="1:14" x14ac:dyDescent="0.25">
      <c r="A60" s="2" t="s">
        <v>16</v>
      </c>
      <c r="B60" t="s">
        <v>66</v>
      </c>
      <c r="L60" s="19" t="str">
        <f t="shared" si="3"/>
        <v/>
      </c>
      <c r="M60" s="19"/>
      <c r="N60" s="19"/>
    </row>
    <row r="61" spans="1:14" x14ac:dyDescent="0.25">
      <c r="A61" s="2" t="s">
        <v>16</v>
      </c>
      <c r="B61" t="s">
        <v>66</v>
      </c>
      <c r="L61" s="19" t="str">
        <f t="shared" si="3"/>
        <v/>
      </c>
      <c r="M61" s="19"/>
      <c r="N61" s="19"/>
    </row>
    <row r="62" spans="1:14" x14ac:dyDescent="0.25">
      <c r="A62" s="2" t="s">
        <v>16</v>
      </c>
      <c r="B62" t="s">
        <v>66</v>
      </c>
      <c r="L62" s="19" t="str">
        <f t="shared" si="3"/>
        <v/>
      </c>
      <c r="M62" s="19"/>
      <c r="N62" s="19"/>
    </row>
    <row r="63" spans="1:14" x14ac:dyDescent="0.25">
      <c r="A63" s="2" t="s">
        <v>16</v>
      </c>
      <c r="B63" t="s">
        <v>66</v>
      </c>
      <c r="L63" s="19" t="str">
        <f t="shared" si="3"/>
        <v/>
      </c>
      <c r="M63" s="19"/>
      <c r="N63" s="19"/>
    </row>
    <row r="64" spans="1:14" x14ac:dyDescent="0.25">
      <c r="A64" s="2" t="s">
        <v>16</v>
      </c>
      <c r="B64" t="s">
        <v>66</v>
      </c>
      <c r="L64" s="19" t="str">
        <f t="shared" si="3"/>
        <v/>
      </c>
      <c r="M64" s="19"/>
      <c r="N64" s="19"/>
    </row>
    <row r="65" spans="1:14" x14ac:dyDescent="0.25">
      <c r="A65" s="2" t="s">
        <v>16</v>
      </c>
      <c r="L65" s="19" t="str">
        <f t="shared" si="3"/>
        <v/>
      </c>
      <c r="M65" s="19"/>
      <c r="N65" s="19"/>
    </row>
    <row r="66" spans="1:14" x14ac:dyDescent="0.25">
      <c r="A66" s="2" t="s">
        <v>16</v>
      </c>
      <c r="L66" s="19" t="str">
        <f t="shared" si="3"/>
        <v/>
      </c>
      <c r="M66" s="19"/>
      <c r="N66" s="19"/>
    </row>
    <row r="67" spans="1:14" x14ac:dyDescent="0.25">
      <c r="A67" s="2" t="s">
        <v>16</v>
      </c>
      <c r="L67" s="19" t="str">
        <f t="shared" si="3"/>
        <v/>
      </c>
      <c r="M67" s="19"/>
      <c r="N67" s="19"/>
    </row>
    <row r="68" spans="1:14" x14ac:dyDescent="0.25">
      <c r="A68" s="2" t="s">
        <v>16</v>
      </c>
      <c r="L68" s="19" t="str">
        <f t="shared" si="3"/>
        <v/>
      </c>
      <c r="M68" s="19"/>
      <c r="N68" s="19"/>
    </row>
    <row r="69" spans="1:14" ht="18.75" x14ac:dyDescent="0.3">
      <c r="A69" s="16"/>
      <c r="B69" s="16"/>
      <c r="C69" s="16"/>
      <c r="D69" s="86"/>
      <c r="E69" s="17"/>
      <c r="F69" s="28" t="s">
        <v>26</v>
      </c>
      <c r="G69" s="86"/>
      <c r="H69" s="126"/>
      <c r="I69" s="16"/>
      <c r="J69" s="16"/>
      <c r="K69" s="78">
        <f>ABS(K2+K10+K35+K55)</f>
        <v>0</v>
      </c>
      <c r="L69" s="27" t="s">
        <v>16</v>
      </c>
      <c r="M69" s="27">
        <f>SUM(M2:M68)</f>
        <v>0</v>
      </c>
      <c r="N69" s="27" t="s">
        <v>27</v>
      </c>
    </row>
    <row r="71" spans="1:14" x14ac:dyDescent="0.25">
      <c r="L71" s="2"/>
      <c r="M71" s="2"/>
      <c r="N71" s="2"/>
    </row>
    <row r="73" spans="1:14" x14ac:dyDescent="0.25">
      <c r="A73" s="36"/>
      <c r="B73" s="54" t="s">
        <v>54</v>
      </c>
      <c r="C73" s="54" t="s">
        <v>11</v>
      </c>
      <c r="D73" s="54" t="s">
        <v>10</v>
      </c>
      <c r="E73" s="54" t="s">
        <v>9</v>
      </c>
      <c r="F73" s="54" t="s">
        <v>53</v>
      </c>
      <c r="G73" s="54" t="s">
        <v>55</v>
      </c>
      <c r="H73" s="91" t="s">
        <v>12</v>
      </c>
      <c r="I73" s="36"/>
      <c r="J73" s="36"/>
      <c r="K73" s="79"/>
      <c r="L73" s="21"/>
      <c r="M73" s="21"/>
      <c r="N73" s="21"/>
    </row>
    <row r="74" spans="1:14" x14ac:dyDescent="0.25">
      <c r="A74" s="36"/>
      <c r="B74" s="36"/>
      <c r="C74" s="36"/>
      <c r="D74" s="21"/>
      <c r="E74" s="37"/>
      <c r="F74" s="38" t="s">
        <v>18</v>
      </c>
      <c r="G74" s="21"/>
      <c r="H74" s="127"/>
      <c r="I74" s="36"/>
      <c r="J74" s="36"/>
      <c r="K74" s="79"/>
      <c r="L74" s="21"/>
      <c r="M74" s="21"/>
      <c r="N74" s="21"/>
    </row>
    <row r="75" spans="1:14" x14ac:dyDescent="0.25">
      <c r="A75" s="29"/>
      <c r="B75" s="29"/>
      <c r="C75" s="29"/>
      <c r="D75" s="87"/>
      <c r="E75" s="35"/>
      <c r="F75" s="39" t="s">
        <v>48</v>
      </c>
      <c r="G75" s="87"/>
      <c r="H75" s="128"/>
      <c r="I75" s="29"/>
      <c r="J75" s="29"/>
      <c r="K75" s="80">
        <f>SUM(H76:H86)</f>
        <v>1600</v>
      </c>
      <c r="L75" s="34" t="s">
        <v>13</v>
      </c>
      <c r="M75" s="34">
        <f>SUM(L76:L86)</f>
        <v>2</v>
      </c>
      <c r="N75" s="34" t="s">
        <v>1</v>
      </c>
    </row>
    <row r="76" spans="1:14" x14ac:dyDescent="0.25">
      <c r="A76" s="2" t="s">
        <v>17</v>
      </c>
      <c r="B76" t="s">
        <v>65</v>
      </c>
      <c r="C76" t="s">
        <v>111</v>
      </c>
      <c r="D76" s="8">
        <v>2136</v>
      </c>
      <c r="E76" t="s">
        <v>112</v>
      </c>
      <c r="F76" t="s">
        <v>113</v>
      </c>
      <c r="G76" s="8">
        <v>-1</v>
      </c>
      <c r="H76" s="123">
        <v>800</v>
      </c>
      <c r="I76" s="42"/>
      <c r="J76" s="42"/>
      <c r="K76" s="81"/>
      <c r="L76" s="19">
        <f t="shared" ref="L76:L86" si="4">IF(G76=-1,1,"")</f>
        <v>1</v>
      </c>
      <c r="M76" s="19"/>
      <c r="N76" s="19"/>
    </row>
    <row r="77" spans="1:14" x14ac:dyDescent="0.25">
      <c r="A77" s="2" t="s">
        <v>17</v>
      </c>
      <c r="B77" t="s">
        <v>65</v>
      </c>
      <c r="C77" t="s">
        <v>114</v>
      </c>
      <c r="D77" s="8">
        <v>2137</v>
      </c>
      <c r="E77" t="s">
        <v>93</v>
      </c>
      <c r="F77" t="s">
        <v>115</v>
      </c>
      <c r="G77" s="8">
        <v>-1</v>
      </c>
      <c r="H77" s="123">
        <v>800</v>
      </c>
      <c r="I77" s="42"/>
      <c r="J77" s="42"/>
      <c r="K77" s="81"/>
      <c r="L77" s="19">
        <f t="shared" si="4"/>
        <v>1</v>
      </c>
      <c r="M77" s="19"/>
      <c r="N77" s="19"/>
    </row>
    <row r="78" spans="1:14" x14ac:dyDescent="0.25">
      <c r="A78" s="2" t="s">
        <v>17</v>
      </c>
      <c r="B78" t="s">
        <v>65</v>
      </c>
      <c r="E78"/>
      <c r="H78" s="123"/>
      <c r="I78" s="42"/>
      <c r="J78" s="42"/>
      <c r="K78" s="81"/>
      <c r="L78" s="19"/>
      <c r="M78" s="19"/>
      <c r="N78" s="19"/>
    </row>
    <row r="79" spans="1:14" x14ac:dyDescent="0.25">
      <c r="A79" s="2" t="s">
        <v>17</v>
      </c>
      <c r="B79" t="s">
        <v>65</v>
      </c>
      <c r="E79"/>
      <c r="H79" s="123"/>
      <c r="I79" s="42"/>
      <c r="J79" s="42"/>
      <c r="K79" s="81"/>
      <c r="L79" s="19" t="str">
        <f t="shared" si="4"/>
        <v/>
      </c>
      <c r="M79" s="19"/>
      <c r="N79" s="19"/>
    </row>
    <row r="80" spans="1:14" x14ac:dyDescent="0.25">
      <c r="A80" s="2" t="s">
        <v>17</v>
      </c>
      <c r="B80" t="s">
        <v>65</v>
      </c>
      <c r="E80"/>
      <c r="H80" s="123"/>
      <c r="I80" s="42"/>
      <c r="J80" s="42"/>
      <c r="K80" s="81"/>
      <c r="L80" s="19" t="str">
        <f t="shared" si="4"/>
        <v/>
      </c>
      <c r="M80" s="19"/>
      <c r="N80" s="19"/>
    </row>
    <row r="81" spans="1:14" x14ac:dyDescent="0.25">
      <c r="A81" s="2" t="s">
        <v>17</v>
      </c>
      <c r="B81" t="s">
        <v>65</v>
      </c>
      <c r="E81"/>
      <c r="H81" s="123"/>
      <c r="I81" s="42"/>
      <c r="J81" s="42"/>
      <c r="K81" s="81"/>
      <c r="L81" s="19" t="str">
        <f t="shared" si="4"/>
        <v/>
      </c>
      <c r="M81" s="19"/>
      <c r="N81" s="19"/>
    </row>
    <row r="82" spans="1:14" x14ac:dyDescent="0.25">
      <c r="A82" s="2" t="s">
        <v>17</v>
      </c>
      <c r="I82" s="42"/>
      <c r="J82" s="42"/>
      <c r="K82" s="81"/>
      <c r="L82" s="19" t="str">
        <f t="shared" si="4"/>
        <v/>
      </c>
      <c r="M82" s="19"/>
      <c r="N82" s="19"/>
    </row>
    <row r="83" spans="1:14" x14ac:dyDescent="0.25">
      <c r="A83" s="2" t="s">
        <v>17</v>
      </c>
      <c r="I83" s="42"/>
      <c r="J83" s="42"/>
      <c r="K83" s="81"/>
      <c r="L83" s="19" t="str">
        <f t="shared" si="4"/>
        <v/>
      </c>
      <c r="M83" s="19"/>
      <c r="N83" s="19"/>
    </row>
    <row r="84" spans="1:14" x14ac:dyDescent="0.25">
      <c r="A84" s="2" t="s">
        <v>17</v>
      </c>
      <c r="B84" s="42"/>
      <c r="C84" s="42"/>
      <c r="D84" s="88"/>
      <c r="E84" s="43"/>
      <c r="F84" s="42"/>
      <c r="G84" s="88"/>
      <c r="H84" s="129"/>
      <c r="I84" s="42"/>
      <c r="J84" s="42"/>
      <c r="K84" s="81"/>
      <c r="L84" s="19" t="str">
        <f t="shared" si="4"/>
        <v/>
      </c>
      <c r="M84" s="19"/>
      <c r="N84" s="19"/>
    </row>
    <row r="85" spans="1:14" x14ac:dyDescent="0.25">
      <c r="A85" s="2" t="s">
        <v>17</v>
      </c>
      <c r="B85" s="42"/>
      <c r="C85" s="42"/>
      <c r="D85" s="88"/>
      <c r="E85" s="43"/>
      <c r="F85" s="42"/>
      <c r="G85" s="88"/>
      <c r="H85" s="129"/>
      <c r="I85" s="42"/>
      <c r="J85" s="42"/>
      <c r="K85" s="81"/>
      <c r="L85" s="19" t="str">
        <f t="shared" si="4"/>
        <v/>
      </c>
      <c r="M85" s="19"/>
      <c r="N85" s="19"/>
    </row>
    <row r="86" spans="1:14" x14ac:dyDescent="0.25">
      <c r="A86" s="2" t="s">
        <v>17</v>
      </c>
      <c r="B86" s="42"/>
      <c r="C86" s="42"/>
      <c r="D86" s="88"/>
      <c r="E86" s="43"/>
      <c r="F86" s="42"/>
      <c r="G86" s="88"/>
      <c r="H86" s="129"/>
      <c r="I86" s="42"/>
      <c r="J86" s="42"/>
      <c r="K86" s="81"/>
      <c r="L86" s="19" t="str">
        <f t="shared" si="4"/>
        <v/>
      </c>
      <c r="M86" s="19"/>
      <c r="N86" s="19"/>
    </row>
    <row r="87" spans="1:14" x14ac:dyDescent="0.25">
      <c r="A87" s="12"/>
      <c r="B87" s="12"/>
      <c r="C87" s="12"/>
      <c r="D87" s="9"/>
      <c r="E87" s="13"/>
      <c r="F87" s="26" t="s">
        <v>47</v>
      </c>
      <c r="G87" s="9"/>
      <c r="H87" s="122"/>
      <c r="I87" s="12"/>
      <c r="J87" s="12"/>
      <c r="K87" s="75">
        <f>SUM(H88:H99)</f>
        <v>0</v>
      </c>
      <c r="L87" s="5"/>
      <c r="M87" s="5">
        <f>SUM(L88:L99)</f>
        <v>0</v>
      </c>
      <c r="N87" s="5" t="s">
        <v>2</v>
      </c>
    </row>
    <row r="88" spans="1:14" x14ac:dyDescent="0.25">
      <c r="A88" s="2" t="s">
        <v>17</v>
      </c>
      <c r="B88" t="s">
        <v>65</v>
      </c>
      <c r="E88"/>
      <c r="H88" s="123"/>
      <c r="I88" s="42"/>
      <c r="J88" s="42"/>
      <c r="K88" s="81"/>
      <c r="L88" s="19" t="str">
        <f t="shared" ref="L88:L99" si="5">IF(G88=-1,1,"")</f>
        <v/>
      </c>
      <c r="M88" s="19"/>
      <c r="N88" s="19"/>
    </row>
    <row r="89" spans="1:14" x14ac:dyDescent="0.25">
      <c r="A89" s="2" t="s">
        <v>17</v>
      </c>
      <c r="B89" t="s">
        <v>65</v>
      </c>
      <c r="E89"/>
      <c r="H89" s="123"/>
      <c r="I89" s="42"/>
      <c r="J89" s="42"/>
      <c r="K89" s="81"/>
      <c r="L89" s="19" t="str">
        <f t="shared" si="5"/>
        <v/>
      </c>
      <c r="M89" s="19"/>
      <c r="N89" s="19"/>
    </row>
    <row r="90" spans="1:14" x14ac:dyDescent="0.25">
      <c r="A90" s="2" t="s">
        <v>17</v>
      </c>
      <c r="B90" t="s">
        <v>65</v>
      </c>
      <c r="E90"/>
      <c r="H90" s="123"/>
      <c r="I90" s="42"/>
      <c r="J90" s="42"/>
      <c r="K90" s="81"/>
      <c r="L90" s="19" t="str">
        <f t="shared" si="5"/>
        <v/>
      </c>
      <c r="M90" s="19"/>
      <c r="N90" s="19"/>
    </row>
    <row r="91" spans="1:14" x14ac:dyDescent="0.25">
      <c r="A91" s="2" t="s">
        <v>17</v>
      </c>
      <c r="B91" t="s">
        <v>65</v>
      </c>
      <c r="E91"/>
      <c r="H91" s="123"/>
      <c r="I91" s="42"/>
      <c r="J91" s="42"/>
      <c r="K91" s="81"/>
      <c r="L91" s="19" t="str">
        <f t="shared" si="5"/>
        <v/>
      </c>
      <c r="M91" s="19"/>
      <c r="N91" s="19"/>
    </row>
    <row r="92" spans="1:14" x14ac:dyDescent="0.25">
      <c r="A92" s="2" t="s">
        <v>17</v>
      </c>
      <c r="B92" t="s">
        <v>65</v>
      </c>
      <c r="E92"/>
      <c r="H92" s="123"/>
      <c r="I92" s="42"/>
      <c r="J92" s="42"/>
      <c r="K92" s="81"/>
      <c r="L92" s="19" t="str">
        <f t="shared" si="5"/>
        <v/>
      </c>
      <c r="M92" s="19"/>
      <c r="N92" s="19"/>
    </row>
    <row r="93" spans="1:14" x14ac:dyDescent="0.25">
      <c r="A93" s="2" t="s">
        <v>17</v>
      </c>
      <c r="B93" s="42"/>
      <c r="C93" s="42"/>
      <c r="D93" s="88"/>
      <c r="E93" s="43"/>
      <c r="F93" s="42"/>
      <c r="G93" s="88"/>
      <c r="H93" s="129"/>
      <c r="I93" s="42"/>
      <c r="J93" s="42"/>
      <c r="K93" s="81"/>
      <c r="L93" s="19" t="str">
        <f t="shared" si="5"/>
        <v/>
      </c>
      <c r="M93" s="19"/>
      <c r="N93" s="19"/>
    </row>
    <row r="94" spans="1:14" x14ac:dyDescent="0.25">
      <c r="A94" s="2" t="s">
        <v>17</v>
      </c>
      <c r="B94" s="42"/>
      <c r="C94" s="42"/>
      <c r="D94" s="88"/>
      <c r="E94" s="43"/>
      <c r="F94" s="42"/>
      <c r="G94" s="88"/>
      <c r="H94" s="129"/>
      <c r="I94" s="42"/>
      <c r="J94" s="42"/>
      <c r="K94" s="81"/>
      <c r="L94" s="19" t="str">
        <f t="shared" si="5"/>
        <v/>
      </c>
      <c r="M94" s="19"/>
      <c r="N94" s="19"/>
    </row>
    <row r="95" spans="1:14" x14ac:dyDescent="0.25">
      <c r="A95" s="2" t="s">
        <v>17</v>
      </c>
      <c r="B95" s="42"/>
      <c r="C95" s="42"/>
      <c r="D95" s="88"/>
      <c r="E95" s="43"/>
      <c r="F95" s="42"/>
      <c r="G95" s="88"/>
      <c r="H95" s="129"/>
      <c r="I95" s="42"/>
      <c r="J95" s="42"/>
      <c r="K95" s="81"/>
      <c r="L95" s="19" t="str">
        <f t="shared" si="5"/>
        <v/>
      </c>
      <c r="M95" s="19"/>
      <c r="N95" s="19"/>
    </row>
    <row r="96" spans="1:14" x14ac:dyDescent="0.25">
      <c r="A96" s="2" t="s">
        <v>17</v>
      </c>
      <c r="B96" s="42"/>
      <c r="C96" s="42"/>
      <c r="D96" s="88"/>
      <c r="E96" s="43"/>
      <c r="F96" s="42"/>
      <c r="G96" s="88"/>
      <c r="H96" s="129"/>
      <c r="I96" s="42"/>
      <c r="J96" s="42"/>
      <c r="K96" s="81"/>
      <c r="L96" s="19" t="str">
        <f t="shared" si="5"/>
        <v/>
      </c>
      <c r="M96" s="19"/>
      <c r="N96" s="19"/>
    </row>
    <row r="97" spans="1:14" x14ac:dyDescent="0.25">
      <c r="A97" s="2" t="s">
        <v>17</v>
      </c>
      <c r="B97" s="42"/>
      <c r="C97" s="42"/>
      <c r="D97" s="88"/>
      <c r="E97" s="43"/>
      <c r="F97" s="42"/>
      <c r="G97" s="88"/>
      <c r="H97" s="129"/>
      <c r="I97" s="42"/>
      <c r="J97" s="42"/>
      <c r="K97" s="81"/>
      <c r="L97" s="19" t="str">
        <f t="shared" si="5"/>
        <v/>
      </c>
      <c r="M97" s="19"/>
      <c r="N97" s="19"/>
    </row>
    <row r="98" spans="1:14" x14ac:dyDescent="0.25">
      <c r="A98" s="2" t="s">
        <v>17</v>
      </c>
      <c r="B98" s="42"/>
      <c r="C98" s="42"/>
      <c r="D98" s="88"/>
      <c r="E98" s="43"/>
      <c r="F98" s="42"/>
      <c r="G98" s="88"/>
      <c r="H98" s="129"/>
      <c r="I98" s="42"/>
      <c r="J98" s="42"/>
      <c r="K98" s="81"/>
      <c r="L98" s="19" t="str">
        <f t="shared" si="5"/>
        <v/>
      </c>
      <c r="M98" s="19"/>
      <c r="N98" s="19"/>
    </row>
    <row r="99" spans="1:14" x14ac:dyDescent="0.25">
      <c r="A99" s="2" t="s">
        <v>17</v>
      </c>
      <c r="B99" s="42"/>
      <c r="C99" s="42"/>
      <c r="D99" s="88"/>
      <c r="E99" s="43"/>
      <c r="F99" s="42"/>
      <c r="G99" s="88"/>
      <c r="H99" s="129"/>
      <c r="I99" s="42"/>
      <c r="J99" s="42"/>
      <c r="K99" s="81"/>
      <c r="L99" s="19" t="str">
        <f t="shared" si="5"/>
        <v/>
      </c>
      <c r="M99" s="19"/>
      <c r="N99" s="19"/>
    </row>
    <row r="100" spans="1:14" x14ac:dyDescent="0.25">
      <c r="A100" s="10"/>
      <c r="B100" s="10"/>
      <c r="C100" s="10"/>
      <c r="D100" s="84"/>
      <c r="E100" s="11"/>
      <c r="F100" s="25" t="s">
        <v>46</v>
      </c>
      <c r="G100" s="84"/>
      <c r="H100" s="124"/>
      <c r="I100" s="10"/>
      <c r="J100" s="10"/>
      <c r="K100" s="76">
        <f>SUM(H101:H109)</f>
        <v>0</v>
      </c>
      <c r="L100" s="4"/>
      <c r="M100" s="4">
        <f>SUM(L101:L109)</f>
        <v>0</v>
      </c>
      <c r="N100" s="4" t="s">
        <v>3</v>
      </c>
    </row>
    <row r="101" spans="1:14" x14ac:dyDescent="0.25">
      <c r="A101" s="2" t="s">
        <v>17</v>
      </c>
      <c r="B101" t="s">
        <v>65</v>
      </c>
      <c r="C101" s="42"/>
      <c r="D101" s="88"/>
      <c r="E101" s="43"/>
      <c r="F101" s="42"/>
      <c r="G101" s="88"/>
      <c r="H101" s="129"/>
      <c r="I101" s="42"/>
      <c r="J101" s="42"/>
      <c r="K101" s="81"/>
      <c r="L101" s="19" t="str">
        <f t="shared" ref="L101:L109" si="6">IF(G101=-1,1,"")</f>
        <v/>
      </c>
      <c r="M101" s="19"/>
      <c r="N101" s="19"/>
    </row>
    <row r="102" spans="1:14" x14ac:dyDescent="0.25">
      <c r="A102" s="2" t="s">
        <v>17</v>
      </c>
      <c r="B102" t="s">
        <v>65</v>
      </c>
      <c r="C102" s="42"/>
      <c r="D102" s="88"/>
      <c r="E102" s="43"/>
      <c r="F102" s="42"/>
      <c r="G102" s="88"/>
      <c r="H102" s="129"/>
      <c r="I102" s="42"/>
      <c r="J102" s="42"/>
      <c r="K102" s="81"/>
      <c r="L102" s="19" t="str">
        <f t="shared" si="6"/>
        <v/>
      </c>
      <c r="M102" s="19"/>
      <c r="N102" s="19"/>
    </row>
    <row r="103" spans="1:14" x14ac:dyDescent="0.25">
      <c r="A103" s="2" t="s">
        <v>17</v>
      </c>
      <c r="B103" t="s">
        <v>65</v>
      </c>
      <c r="C103" s="42"/>
      <c r="D103" s="88"/>
      <c r="E103" s="43"/>
      <c r="F103" s="42"/>
      <c r="G103" s="88"/>
      <c r="H103" s="129"/>
      <c r="I103" s="42"/>
      <c r="J103" s="42"/>
      <c r="K103" s="81"/>
      <c r="L103" s="19" t="str">
        <f t="shared" si="6"/>
        <v/>
      </c>
      <c r="M103" s="19"/>
      <c r="N103" s="19"/>
    </row>
    <row r="104" spans="1:14" x14ac:dyDescent="0.25">
      <c r="A104" s="2" t="s">
        <v>17</v>
      </c>
      <c r="B104" t="s">
        <v>65</v>
      </c>
      <c r="C104" s="42"/>
      <c r="D104" s="88"/>
      <c r="E104" s="43"/>
      <c r="F104" s="42"/>
      <c r="G104" s="88"/>
      <c r="H104" s="129"/>
      <c r="I104" s="42"/>
      <c r="J104" s="42"/>
      <c r="K104" s="81"/>
      <c r="L104" s="19" t="str">
        <f t="shared" si="6"/>
        <v/>
      </c>
      <c r="M104" s="19"/>
      <c r="N104" s="19"/>
    </row>
    <row r="105" spans="1:14" x14ac:dyDescent="0.25">
      <c r="A105" s="2" t="s">
        <v>17</v>
      </c>
      <c r="B105" t="s">
        <v>65</v>
      </c>
      <c r="C105" s="42"/>
      <c r="D105" s="88"/>
      <c r="E105" s="43"/>
      <c r="F105" s="42"/>
      <c r="G105" s="88"/>
      <c r="H105" s="129"/>
      <c r="I105" s="42"/>
      <c r="J105" s="42"/>
      <c r="K105" s="81"/>
      <c r="L105" s="19" t="str">
        <f t="shared" si="6"/>
        <v/>
      </c>
      <c r="M105" s="19"/>
      <c r="N105" s="19"/>
    </row>
    <row r="106" spans="1:14" x14ac:dyDescent="0.25">
      <c r="A106" s="2" t="s">
        <v>17</v>
      </c>
      <c r="B106" s="42"/>
      <c r="C106" s="42"/>
      <c r="D106" s="88"/>
      <c r="E106" s="43"/>
      <c r="F106" s="42"/>
      <c r="G106" s="88"/>
      <c r="H106" s="129"/>
      <c r="I106" s="42"/>
      <c r="J106" s="42"/>
      <c r="K106" s="81"/>
      <c r="L106" s="19" t="str">
        <f t="shared" si="6"/>
        <v/>
      </c>
      <c r="M106" s="19"/>
      <c r="N106" s="19"/>
    </row>
    <row r="107" spans="1:14" x14ac:dyDescent="0.25">
      <c r="A107" s="2" t="s">
        <v>17</v>
      </c>
      <c r="B107" s="42"/>
      <c r="C107" s="42"/>
      <c r="D107" s="88"/>
      <c r="E107" s="43"/>
      <c r="F107" s="42"/>
      <c r="G107" s="88"/>
      <c r="H107" s="129"/>
      <c r="I107" s="42"/>
      <c r="J107" s="42"/>
      <c r="K107" s="81"/>
      <c r="L107" s="19" t="str">
        <f t="shared" si="6"/>
        <v/>
      </c>
      <c r="M107" s="19"/>
      <c r="N107" s="19"/>
    </row>
    <row r="108" spans="1:14" x14ac:dyDescent="0.25">
      <c r="A108" s="2" t="s">
        <v>17</v>
      </c>
      <c r="B108" s="42"/>
      <c r="C108" s="42"/>
      <c r="D108" s="88"/>
      <c r="E108" s="43"/>
      <c r="F108" s="42"/>
      <c r="G108" s="88"/>
      <c r="H108" s="129"/>
      <c r="I108" s="42"/>
      <c r="J108" s="42"/>
      <c r="K108" s="81"/>
      <c r="L108" s="19" t="str">
        <f t="shared" si="6"/>
        <v/>
      </c>
      <c r="M108" s="19"/>
      <c r="N108" s="19"/>
    </row>
    <row r="109" spans="1:14" x14ac:dyDescent="0.25">
      <c r="A109" s="2" t="s">
        <v>17</v>
      </c>
      <c r="B109" s="42"/>
      <c r="C109" s="42"/>
      <c r="D109" s="88"/>
      <c r="E109" s="43"/>
      <c r="F109" s="42"/>
      <c r="G109" s="88"/>
      <c r="H109" s="129"/>
      <c r="I109" s="42"/>
      <c r="J109" s="42"/>
      <c r="K109" s="81"/>
      <c r="L109" s="19" t="str">
        <f t="shared" si="6"/>
        <v/>
      </c>
      <c r="M109" s="19"/>
      <c r="N109" s="19"/>
    </row>
    <row r="110" spans="1:14" x14ac:dyDescent="0.25">
      <c r="A110" s="14"/>
      <c r="B110" s="14"/>
      <c r="C110" s="14"/>
      <c r="D110" s="85"/>
      <c r="E110" s="15"/>
      <c r="F110" s="24" t="s">
        <v>45</v>
      </c>
      <c r="G110" s="85"/>
      <c r="H110" s="125"/>
      <c r="I110" s="14"/>
      <c r="J110" s="14"/>
      <c r="K110" s="77">
        <f>SUM(H111:H121)</f>
        <v>0</v>
      </c>
      <c r="L110" s="41"/>
      <c r="M110" s="41">
        <f>SUM(L111:L121)</f>
        <v>0</v>
      </c>
      <c r="N110" s="41" t="s">
        <v>4</v>
      </c>
    </row>
    <row r="111" spans="1:14" x14ac:dyDescent="0.25">
      <c r="A111" s="2" t="s">
        <v>17</v>
      </c>
      <c r="B111" s="42" t="s">
        <v>65</v>
      </c>
      <c r="C111" s="42"/>
      <c r="D111" s="88"/>
      <c r="E111" s="43"/>
      <c r="F111" s="42"/>
      <c r="G111" s="88"/>
      <c r="H111" s="129"/>
      <c r="I111" s="42"/>
      <c r="J111" s="42"/>
      <c r="K111" s="81"/>
      <c r="L111" s="19" t="str">
        <f t="shared" ref="L111:L121" si="7">IF(G111=-1,1,"")</f>
        <v/>
      </c>
      <c r="M111" s="19"/>
      <c r="N111" s="19"/>
    </row>
    <row r="112" spans="1:14" x14ac:dyDescent="0.25">
      <c r="A112" s="2" t="s">
        <v>17</v>
      </c>
      <c r="B112" s="42" t="s">
        <v>65</v>
      </c>
      <c r="C112" s="42"/>
      <c r="D112" s="88"/>
      <c r="E112" s="43"/>
      <c r="F112" s="42"/>
      <c r="G112" s="88"/>
      <c r="H112" s="129"/>
      <c r="I112" s="42"/>
      <c r="J112" s="42"/>
      <c r="K112" s="81"/>
      <c r="L112" s="19" t="str">
        <f t="shared" si="7"/>
        <v/>
      </c>
      <c r="M112" s="19"/>
      <c r="N112" s="19"/>
    </row>
    <row r="113" spans="1:14" x14ac:dyDescent="0.25">
      <c r="A113" s="2" t="s">
        <v>17</v>
      </c>
      <c r="B113" s="42" t="s">
        <v>65</v>
      </c>
      <c r="C113" s="42"/>
      <c r="D113" s="88"/>
      <c r="E113" s="43"/>
      <c r="F113" s="42"/>
      <c r="G113" s="88"/>
      <c r="H113" s="129"/>
      <c r="I113" s="42"/>
      <c r="J113" s="42"/>
      <c r="K113" s="81"/>
      <c r="L113" s="19" t="str">
        <f t="shared" si="7"/>
        <v/>
      </c>
      <c r="M113" s="19"/>
      <c r="N113" s="19"/>
    </row>
    <row r="114" spans="1:14" x14ac:dyDescent="0.25">
      <c r="A114" s="2" t="s">
        <v>17</v>
      </c>
      <c r="B114" t="s">
        <v>65</v>
      </c>
      <c r="L114" s="19" t="str">
        <f t="shared" si="7"/>
        <v/>
      </c>
      <c r="M114" s="19"/>
      <c r="N114" s="19"/>
    </row>
    <row r="115" spans="1:14" x14ac:dyDescent="0.25">
      <c r="A115" s="2" t="s">
        <v>17</v>
      </c>
      <c r="I115" s="53"/>
      <c r="J115" s="53"/>
      <c r="L115" s="19" t="str">
        <f t="shared" si="7"/>
        <v/>
      </c>
      <c r="M115" s="19"/>
      <c r="N115" s="19"/>
    </row>
    <row r="116" spans="1:14" x14ac:dyDescent="0.25">
      <c r="A116" s="2" t="s">
        <v>17</v>
      </c>
      <c r="L116" s="19" t="str">
        <f t="shared" si="7"/>
        <v/>
      </c>
      <c r="M116" s="19"/>
      <c r="N116" s="19"/>
    </row>
    <row r="117" spans="1:14" x14ac:dyDescent="0.25">
      <c r="A117" s="2" t="s">
        <v>17</v>
      </c>
      <c r="L117" s="19" t="str">
        <f t="shared" si="7"/>
        <v/>
      </c>
      <c r="M117" s="19"/>
      <c r="N117" s="19"/>
    </row>
    <row r="118" spans="1:14" x14ac:dyDescent="0.25">
      <c r="A118" s="2" t="s">
        <v>17</v>
      </c>
      <c r="L118" s="19" t="str">
        <f t="shared" si="7"/>
        <v/>
      </c>
      <c r="M118" s="19"/>
      <c r="N118" s="19"/>
    </row>
    <row r="119" spans="1:14" x14ac:dyDescent="0.25">
      <c r="A119" s="2" t="s">
        <v>17</v>
      </c>
      <c r="L119" s="19" t="str">
        <f t="shared" si="7"/>
        <v/>
      </c>
      <c r="M119" s="19"/>
      <c r="N119" s="19"/>
    </row>
    <row r="120" spans="1:14" x14ac:dyDescent="0.25">
      <c r="A120" s="2" t="s">
        <v>17</v>
      </c>
      <c r="L120" s="19" t="str">
        <f t="shared" si="7"/>
        <v/>
      </c>
      <c r="M120" s="19"/>
      <c r="N120" s="19"/>
    </row>
    <row r="121" spans="1:14" x14ac:dyDescent="0.25">
      <c r="A121" s="2" t="s">
        <v>17</v>
      </c>
      <c r="L121" s="19" t="str">
        <f t="shared" si="7"/>
        <v/>
      </c>
      <c r="M121" s="19"/>
      <c r="N121" s="19"/>
    </row>
    <row r="122" spans="1:14" ht="18.75" x14ac:dyDescent="0.3">
      <c r="A122" s="16"/>
      <c r="B122" s="16"/>
      <c r="C122" s="16"/>
      <c r="D122" s="86"/>
      <c r="E122" s="17"/>
      <c r="F122" s="28" t="s">
        <v>18</v>
      </c>
      <c r="G122" s="28"/>
      <c r="H122" s="130"/>
      <c r="I122" s="40"/>
      <c r="J122" s="40"/>
      <c r="K122" s="78">
        <f>ABS(K75+K87+K100+K110)</f>
        <v>1600</v>
      </c>
      <c r="L122" s="27" t="s">
        <v>17</v>
      </c>
      <c r="M122" s="27">
        <f>SUM(M75:M121)</f>
        <v>2</v>
      </c>
      <c r="N122" s="27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23" t="s">
        <v>19</v>
      </c>
      <c r="K127" s="82">
        <f>K69</f>
        <v>0</v>
      </c>
      <c r="L127" s="23" t="s">
        <v>16</v>
      </c>
      <c r="M127" s="23">
        <f>M69</f>
        <v>0</v>
      </c>
      <c r="N127" s="23"/>
    </row>
    <row r="128" spans="1:14" ht="18.75" x14ac:dyDescent="0.3">
      <c r="K128" s="82">
        <f>K122</f>
        <v>1600</v>
      </c>
      <c r="L128" s="23" t="s">
        <v>17</v>
      </c>
      <c r="M128" s="23">
        <f>M122</f>
        <v>2</v>
      </c>
      <c r="N128" s="23"/>
    </row>
    <row r="129" spans="6:14" ht="18.75" x14ac:dyDescent="0.3">
      <c r="F129" s="22" t="s">
        <v>20</v>
      </c>
      <c r="K129" s="83">
        <f>SUM(K127:K128)</f>
        <v>1600</v>
      </c>
      <c r="L129" s="22" t="s">
        <v>21</v>
      </c>
      <c r="M129" s="22">
        <f>SUM(M127:M128)</f>
        <v>2</v>
      </c>
      <c r="N129" s="22" t="s">
        <v>27</v>
      </c>
    </row>
    <row r="131" spans="6:14" x14ac:dyDescent="0.25">
      <c r="J131" s="47" t="s">
        <v>15</v>
      </c>
      <c r="K131" s="60" t="s">
        <v>11</v>
      </c>
      <c r="L131" s="52" t="s">
        <v>41</v>
      </c>
      <c r="M131" s="49" t="s">
        <v>42</v>
      </c>
      <c r="N131" s="48" t="s">
        <v>33</v>
      </c>
    </row>
    <row r="132" spans="6:14" x14ac:dyDescent="0.25">
      <c r="F132" t="s">
        <v>43</v>
      </c>
      <c r="J132" s="19" t="s">
        <v>1</v>
      </c>
      <c r="K132" s="89"/>
      <c r="L132" s="19">
        <f>M2</f>
        <v>0</v>
      </c>
      <c r="M132" s="50">
        <f>M75</f>
        <v>2</v>
      </c>
      <c r="N132" s="44">
        <f>(L132+M132)*35</f>
        <v>70</v>
      </c>
    </row>
    <row r="133" spans="6:14" x14ac:dyDescent="0.25">
      <c r="F133" t="s">
        <v>37</v>
      </c>
      <c r="J133" s="3" t="s">
        <v>2</v>
      </c>
      <c r="K133" s="89"/>
      <c r="L133" s="19">
        <f>M10</f>
        <v>0</v>
      </c>
      <c r="M133" s="50">
        <f>M87</f>
        <v>0</v>
      </c>
      <c r="N133" s="44">
        <f t="shared" ref="N133:N136" si="8">(L133+M133)*35</f>
        <v>0</v>
      </c>
    </row>
    <row r="134" spans="6:14" x14ac:dyDescent="0.25">
      <c r="F134" t="s">
        <v>77</v>
      </c>
      <c r="J134" s="3" t="s">
        <v>3</v>
      </c>
      <c r="K134" s="89"/>
      <c r="L134" s="19">
        <f>M35</f>
        <v>0</v>
      </c>
      <c r="M134" s="50">
        <f>M100</f>
        <v>0</v>
      </c>
      <c r="N134" s="44">
        <f t="shared" si="8"/>
        <v>0</v>
      </c>
    </row>
    <row r="135" spans="6:14" x14ac:dyDescent="0.25">
      <c r="F135" t="s">
        <v>70</v>
      </c>
      <c r="J135" s="3" t="s">
        <v>4</v>
      </c>
      <c r="K135" s="89"/>
      <c r="L135" s="19">
        <f>M55</f>
        <v>0</v>
      </c>
      <c r="M135" s="50">
        <f>M110</f>
        <v>0</v>
      </c>
      <c r="N135" s="44">
        <f t="shared" si="8"/>
        <v>0</v>
      </c>
    </row>
    <row r="136" spans="6:14" x14ac:dyDescent="0.25">
      <c r="F136" s="131" t="s">
        <v>76</v>
      </c>
      <c r="J136" s="3" t="s">
        <v>35</v>
      </c>
      <c r="K136" s="89"/>
      <c r="L136" s="19">
        <v>0</v>
      </c>
      <c r="M136" s="50">
        <v>0</v>
      </c>
      <c r="N136" s="44">
        <f t="shared" si="8"/>
        <v>0</v>
      </c>
    </row>
    <row r="137" spans="6:14" ht="18.75" x14ac:dyDescent="0.3">
      <c r="J137" s="45" t="s">
        <v>39</v>
      </c>
      <c r="K137" s="61"/>
      <c r="L137" s="45">
        <f>SUM(L132:L136)</f>
        <v>0</v>
      </c>
      <c r="M137" s="51">
        <f>SUM(M132:M136)</f>
        <v>2</v>
      </c>
      <c r="N137" s="46">
        <f>SUM(N132:N136)</f>
        <v>70</v>
      </c>
    </row>
    <row r="139" spans="6:14" x14ac:dyDescent="0.25">
      <c r="L139" s="153">
        <f>L137+M137</f>
        <v>2</v>
      </c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63"/>
  <sheetViews>
    <sheetView zoomScale="90" zoomScaleNormal="90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1" width="14.5703125" customWidth="1"/>
    <col min="2" max="2" width="16.42578125" style="8" customWidth="1"/>
    <col min="4" max="4" width="9.140625" style="132"/>
    <col min="5" max="5" width="51.140625" style="7" bestFit="1" customWidth="1"/>
    <col min="6" max="6" width="39.85546875" bestFit="1" customWidth="1"/>
    <col min="7" max="7" width="23.5703125" customWidth="1"/>
    <col min="8" max="8" width="13.140625" style="63" customWidth="1"/>
    <col min="9" max="9" width="7.85546875" style="101" customWidth="1"/>
    <col min="10" max="10" width="10.28515625" style="56" bestFit="1" customWidth="1"/>
    <col min="11" max="11" width="16" style="93" bestFit="1" customWidth="1"/>
    <col min="12" max="12" width="11.42578125" style="63" bestFit="1" customWidth="1"/>
  </cols>
  <sheetData>
    <row r="1" spans="1:14" x14ac:dyDescent="0.25">
      <c r="A1" s="54" t="s">
        <v>54</v>
      </c>
      <c r="B1" s="54" t="s">
        <v>11</v>
      </c>
      <c r="C1" s="54" t="s">
        <v>69</v>
      </c>
      <c r="D1" s="72" t="s">
        <v>10</v>
      </c>
      <c r="E1" s="54" t="s">
        <v>9</v>
      </c>
      <c r="F1" s="54" t="s">
        <v>53</v>
      </c>
      <c r="G1" s="54" t="s">
        <v>54</v>
      </c>
      <c r="H1" s="119" t="s">
        <v>12</v>
      </c>
      <c r="J1" s="72" t="s">
        <v>55</v>
      </c>
      <c r="K1" s="109" t="s">
        <v>56</v>
      </c>
      <c r="M1" s="70"/>
      <c r="N1" s="70"/>
    </row>
    <row r="2" spans="1:14" x14ac:dyDescent="0.25">
      <c r="A2" s="29"/>
      <c r="B2" s="39" t="s">
        <v>30</v>
      </c>
      <c r="C2" s="30"/>
      <c r="D2" s="117"/>
      <c r="E2" s="31"/>
      <c r="F2" s="30"/>
      <c r="G2" s="30"/>
      <c r="H2" s="147"/>
      <c r="I2" s="100"/>
      <c r="J2" s="55"/>
      <c r="K2" s="120">
        <f>SUM(H3:H31)</f>
        <v>12650</v>
      </c>
      <c r="M2" s="70"/>
      <c r="N2" s="70"/>
    </row>
    <row r="3" spans="1:14" x14ac:dyDescent="0.25">
      <c r="A3" t="s">
        <v>57</v>
      </c>
      <c r="B3" s="8" t="s">
        <v>81</v>
      </c>
      <c r="C3" t="s">
        <v>67</v>
      </c>
      <c r="D3" s="8">
        <v>2133</v>
      </c>
      <c r="E3" s="7" t="s">
        <v>62</v>
      </c>
      <c r="F3" t="s">
        <v>63</v>
      </c>
      <c r="G3" s="137" t="s">
        <v>68</v>
      </c>
      <c r="H3" s="101">
        <v>100</v>
      </c>
      <c r="K3" s="110" t="str">
        <f t="shared" ref="K3:K8" si="0">IF(H3=-1,1,"")</f>
        <v/>
      </c>
      <c r="L3" s="69" t="str">
        <f t="shared" ref="L3:L8" si="1">IF(K3=1,J3,"")</f>
        <v/>
      </c>
      <c r="M3" s="71"/>
      <c r="N3" s="71"/>
    </row>
    <row r="4" spans="1:14" x14ac:dyDescent="0.25">
      <c r="A4" t="s">
        <v>57</v>
      </c>
      <c r="B4" s="90" t="s">
        <v>82</v>
      </c>
      <c r="C4" t="s">
        <v>67</v>
      </c>
      <c r="D4" s="8">
        <v>1972</v>
      </c>
      <c r="E4" s="7" t="s">
        <v>59</v>
      </c>
      <c r="F4" t="s">
        <v>60</v>
      </c>
      <c r="G4" s="137" t="s">
        <v>68</v>
      </c>
      <c r="H4" s="101">
        <v>50</v>
      </c>
      <c r="K4" s="110" t="str">
        <f t="shared" si="0"/>
        <v/>
      </c>
      <c r="L4" s="69" t="str">
        <f t="shared" si="1"/>
        <v/>
      </c>
    </row>
    <row r="5" spans="1:14" x14ac:dyDescent="0.25">
      <c r="A5" t="s">
        <v>57</v>
      </c>
      <c r="B5" s="90" t="s">
        <v>83</v>
      </c>
      <c r="C5" t="s">
        <v>67</v>
      </c>
      <c r="D5" s="8">
        <v>2088</v>
      </c>
      <c r="E5" s="7" t="s">
        <v>72</v>
      </c>
      <c r="F5" t="s">
        <v>73</v>
      </c>
      <c r="G5" s="137" t="s">
        <v>68</v>
      </c>
      <c r="H5" s="101">
        <v>100</v>
      </c>
      <c r="K5" s="110" t="str">
        <f t="shared" si="0"/>
        <v/>
      </c>
      <c r="L5" s="69" t="str">
        <f t="shared" si="1"/>
        <v/>
      </c>
    </row>
    <row r="6" spans="1:14" x14ac:dyDescent="0.25">
      <c r="A6" t="s">
        <v>57</v>
      </c>
      <c r="B6" s="90" t="s">
        <v>84</v>
      </c>
      <c r="C6" t="s">
        <v>67</v>
      </c>
      <c r="D6" s="8">
        <v>2134</v>
      </c>
      <c r="E6" s="7" t="s">
        <v>85</v>
      </c>
      <c r="F6" t="s">
        <v>86</v>
      </c>
      <c r="G6" s="137" t="s">
        <v>68</v>
      </c>
      <c r="H6" s="101">
        <v>1200</v>
      </c>
      <c r="K6" s="110" t="str">
        <f t="shared" si="0"/>
        <v/>
      </c>
      <c r="L6" s="69" t="str">
        <f t="shared" si="1"/>
        <v/>
      </c>
    </row>
    <row r="7" spans="1:14" x14ac:dyDescent="0.25">
      <c r="A7" t="s">
        <v>57</v>
      </c>
      <c r="B7" s="90" t="s">
        <v>87</v>
      </c>
      <c r="C7" t="s">
        <v>67</v>
      </c>
      <c r="D7" s="8">
        <v>2128</v>
      </c>
      <c r="E7" s="7" t="s">
        <v>88</v>
      </c>
      <c r="F7" t="s">
        <v>89</v>
      </c>
      <c r="G7" s="137" t="s">
        <v>68</v>
      </c>
      <c r="H7" s="101">
        <v>1200</v>
      </c>
      <c r="K7" s="110" t="str">
        <f t="shared" si="0"/>
        <v/>
      </c>
      <c r="L7" s="69" t="str">
        <f t="shared" si="1"/>
        <v/>
      </c>
    </row>
    <row r="8" spans="1:14" x14ac:dyDescent="0.25">
      <c r="A8" t="s">
        <v>57</v>
      </c>
      <c r="B8" s="90" t="s">
        <v>90</v>
      </c>
      <c r="C8" t="s">
        <v>67</v>
      </c>
      <c r="D8" s="8">
        <v>1826</v>
      </c>
      <c r="E8" s="7" t="s">
        <v>58</v>
      </c>
      <c r="F8" t="s">
        <v>61</v>
      </c>
      <c r="G8" s="137" t="s">
        <v>68</v>
      </c>
      <c r="H8" s="101">
        <v>250</v>
      </c>
      <c r="K8" s="110" t="str">
        <f t="shared" si="0"/>
        <v/>
      </c>
      <c r="L8" s="69" t="str">
        <f t="shared" si="1"/>
        <v/>
      </c>
    </row>
    <row r="9" spans="1:14" x14ac:dyDescent="0.25">
      <c r="A9" t="s">
        <v>57</v>
      </c>
      <c r="B9" s="8" t="s">
        <v>91</v>
      </c>
      <c r="C9" t="s">
        <v>67</v>
      </c>
      <c r="D9" s="8">
        <v>2088</v>
      </c>
      <c r="E9" s="7" t="s">
        <v>72</v>
      </c>
      <c r="F9" t="s">
        <v>73</v>
      </c>
      <c r="G9" s="137" t="s">
        <v>68</v>
      </c>
      <c r="H9" s="101">
        <v>200</v>
      </c>
    </row>
    <row r="10" spans="1:14" x14ac:dyDescent="0.25">
      <c r="A10" t="s">
        <v>57</v>
      </c>
      <c r="B10" s="8" t="s">
        <v>92</v>
      </c>
      <c r="C10" t="s">
        <v>67</v>
      </c>
      <c r="D10" s="8">
        <v>2137</v>
      </c>
      <c r="E10" s="7" t="s">
        <v>93</v>
      </c>
      <c r="F10" t="s">
        <v>94</v>
      </c>
      <c r="G10" s="137" t="s">
        <v>68</v>
      </c>
      <c r="H10" s="101">
        <v>1200</v>
      </c>
    </row>
    <row r="11" spans="1:14" x14ac:dyDescent="0.25">
      <c r="A11" t="s">
        <v>57</v>
      </c>
      <c r="B11" s="8" t="s">
        <v>95</v>
      </c>
      <c r="C11" t="s">
        <v>67</v>
      </c>
      <c r="D11" s="8">
        <v>2081</v>
      </c>
      <c r="E11" s="7" t="s">
        <v>59</v>
      </c>
      <c r="F11" t="s">
        <v>60</v>
      </c>
      <c r="G11" s="137" t="s">
        <v>68</v>
      </c>
      <c r="H11" s="101">
        <v>50</v>
      </c>
    </row>
    <row r="12" spans="1:14" x14ac:dyDescent="0.25">
      <c r="A12" t="s">
        <v>57</v>
      </c>
      <c r="B12" s="8" t="s">
        <v>96</v>
      </c>
      <c r="C12" t="s">
        <v>67</v>
      </c>
      <c r="D12" s="8">
        <v>1826</v>
      </c>
      <c r="E12" s="7" t="s">
        <v>58</v>
      </c>
      <c r="F12" t="s">
        <v>61</v>
      </c>
      <c r="G12" s="137" t="s">
        <v>68</v>
      </c>
      <c r="H12" s="101">
        <v>100</v>
      </c>
    </row>
    <row r="13" spans="1:14" x14ac:dyDescent="0.25">
      <c r="A13" t="s">
        <v>57</v>
      </c>
      <c r="B13" s="8" t="s">
        <v>97</v>
      </c>
      <c r="C13" t="s">
        <v>67</v>
      </c>
      <c r="D13" s="8">
        <v>2105</v>
      </c>
      <c r="E13" s="7" t="s">
        <v>74</v>
      </c>
      <c r="F13" t="s">
        <v>79</v>
      </c>
      <c r="G13" s="137" t="s">
        <v>68</v>
      </c>
      <c r="H13" s="101">
        <v>333.33</v>
      </c>
    </row>
    <row r="14" spans="1:14" x14ac:dyDescent="0.25">
      <c r="A14" t="s">
        <v>57</v>
      </c>
      <c r="B14" s="8" t="s">
        <v>97</v>
      </c>
      <c r="C14" t="s">
        <v>67</v>
      </c>
      <c r="D14" s="8">
        <v>2105</v>
      </c>
      <c r="E14" s="7" t="s">
        <v>74</v>
      </c>
      <c r="F14" t="s">
        <v>75</v>
      </c>
      <c r="G14" s="137" t="s">
        <v>68</v>
      </c>
      <c r="H14" s="101">
        <v>666.67</v>
      </c>
    </row>
    <row r="15" spans="1:14" x14ac:dyDescent="0.25">
      <c r="A15" t="s">
        <v>57</v>
      </c>
      <c r="B15" s="8" t="s">
        <v>98</v>
      </c>
      <c r="C15" t="s">
        <v>67</v>
      </c>
      <c r="D15" s="8">
        <v>2141</v>
      </c>
      <c r="E15" s="7" t="s">
        <v>99</v>
      </c>
      <c r="F15" t="s">
        <v>100</v>
      </c>
      <c r="G15" s="137" t="s">
        <v>68</v>
      </c>
      <c r="H15" s="101">
        <v>1200</v>
      </c>
    </row>
    <row r="16" spans="1:14" x14ac:dyDescent="0.25">
      <c r="A16" t="s">
        <v>57</v>
      </c>
      <c r="B16" s="8" t="s">
        <v>98</v>
      </c>
      <c r="C16" t="s">
        <v>67</v>
      </c>
      <c r="D16" s="8">
        <v>2141</v>
      </c>
      <c r="E16" s="7" t="s">
        <v>99</v>
      </c>
      <c r="F16" t="s">
        <v>101</v>
      </c>
      <c r="G16" s="137" t="s">
        <v>68</v>
      </c>
      <c r="H16" s="101">
        <v>1200</v>
      </c>
    </row>
    <row r="17" spans="1:12" x14ac:dyDescent="0.25">
      <c r="A17" t="s">
        <v>57</v>
      </c>
      <c r="B17" s="8" t="s">
        <v>102</v>
      </c>
      <c r="C17" t="s">
        <v>67</v>
      </c>
      <c r="D17" s="8">
        <v>2145</v>
      </c>
      <c r="E17" s="7" t="s">
        <v>103</v>
      </c>
      <c r="F17" t="s">
        <v>104</v>
      </c>
      <c r="G17" s="137" t="s">
        <v>68</v>
      </c>
      <c r="H17" s="101">
        <v>1200</v>
      </c>
    </row>
    <row r="18" spans="1:12" x14ac:dyDescent="0.25">
      <c r="A18" t="s">
        <v>57</v>
      </c>
      <c r="B18" s="8" t="s">
        <v>105</v>
      </c>
      <c r="C18" t="s">
        <v>67</v>
      </c>
      <c r="D18" s="8">
        <v>2143</v>
      </c>
      <c r="E18" s="7" t="s">
        <v>106</v>
      </c>
      <c r="F18" t="s">
        <v>107</v>
      </c>
      <c r="G18" s="137" t="s">
        <v>68</v>
      </c>
      <c r="H18" s="101">
        <v>1200</v>
      </c>
    </row>
    <row r="19" spans="1:12" x14ac:dyDescent="0.25">
      <c r="A19" t="s">
        <v>57</v>
      </c>
      <c r="B19" s="8" t="s">
        <v>105</v>
      </c>
      <c r="C19" t="s">
        <v>67</v>
      </c>
      <c r="D19" s="8">
        <v>2142</v>
      </c>
      <c r="E19" s="7" t="s">
        <v>108</v>
      </c>
      <c r="F19" t="s">
        <v>109</v>
      </c>
      <c r="G19" s="137" t="s">
        <v>68</v>
      </c>
      <c r="H19" s="101">
        <v>1200</v>
      </c>
    </row>
    <row r="20" spans="1:12" x14ac:dyDescent="0.25">
      <c r="A20" t="s">
        <v>57</v>
      </c>
      <c r="B20" s="8" t="s">
        <v>105</v>
      </c>
      <c r="C20" t="s">
        <v>67</v>
      </c>
      <c r="D20" s="8">
        <v>2142</v>
      </c>
      <c r="E20" s="7" t="s">
        <v>108</v>
      </c>
      <c r="F20" t="s">
        <v>110</v>
      </c>
      <c r="G20" s="137" t="s">
        <v>68</v>
      </c>
      <c r="H20" s="101">
        <v>1200</v>
      </c>
    </row>
    <row r="21" spans="1:12" x14ac:dyDescent="0.25">
      <c r="A21" t="s">
        <v>57</v>
      </c>
      <c r="D21" s="8"/>
      <c r="G21" s="137"/>
      <c r="H21" s="101"/>
    </row>
    <row r="22" spans="1:12" x14ac:dyDescent="0.25">
      <c r="A22" t="s">
        <v>57</v>
      </c>
      <c r="D22" s="8"/>
      <c r="G22" s="137"/>
      <c r="H22" s="101"/>
    </row>
    <row r="23" spans="1:12" x14ac:dyDescent="0.25">
      <c r="A23" t="s">
        <v>57</v>
      </c>
      <c r="D23" s="8"/>
      <c r="G23" s="137"/>
      <c r="H23" s="101"/>
    </row>
    <row r="24" spans="1:12" x14ac:dyDescent="0.25">
      <c r="A24" t="s">
        <v>57</v>
      </c>
      <c r="D24" s="8"/>
      <c r="G24" s="137"/>
      <c r="H24" s="101"/>
    </row>
    <row r="27" spans="1:12" x14ac:dyDescent="0.25">
      <c r="K27" s="110" t="str">
        <f>IF(H35=-1,1,"")</f>
        <v/>
      </c>
      <c r="L27" s="69" t="str">
        <f>IF(K27=1,J27,"")</f>
        <v/>
      </c>
    </row>
    <row r="32" spans="1:12" x14ac:dyDescent="0.25">
      <c r="B32" s="97"/>
      <c r="C32" s="98" t="s">
        <v>29</v>
      </c>
      <c r="D32" s="118"/>
      <c r="E32" s="97"/>
      <c r="F32" s="97"/>
      <c r="G32" s="97"/>
      <c r="H32" s="148"/>
      <c r="I32" s="102"/>
      <c r="J32" s="97"/>
      <c r="K32" s="114">
        <f>SUM(H33:H56)</f>
        <v>0</v>
      </c>
      <c r="L32" s="99"/>
    </row>
    <row r="33" spans="1:12" x14ac:dyDescent="0.25">
      <c r="A33" t="s">
        <v>57</v>
      </c>
      <c r="D33" s="8"/>
      <c r="G33" s="137"/>
      <c r="H33" s="149"/>
      <c r="K33" s="110"/>
      <c r="L33" s="69"/>
    </row>
    <row r="34" spans="1:12" x14ac:dyDescent="0.25">
      <c r="A34" t="s">
        <v>57</v>
      </c>
      <c r="D34" s="8"/>
      <c r="G34" s="137"/>
      <c r="H34" s="149"/>
      <c r="K34" s="110"/>
      <c r="L34" s="69"/>
    </row>
    <row r="35" spans="1:12" x14ac:dyDescent="0.25">
      <c r="A35" t="s">
        <v>57</v>
      </c>
      <c r="D35" s="8"/>
      <c r="G35" s="137"/>
      <c r="H35" s="149"/>
      <c r="K35" s="110"/>
      <c r="L35" s="69"/>
    </row>
    <row r="36" spans="1:12" x14ac:dyDescent="0.25">
      <c r="A36" t="s">
        <v>57</v>
      </c>
      <c r="D36" s="8"/>
      <c r="G36" s="137"/>
      <c r="H36" s="149"/>
      <c r="K36" s="110"/>
      <c r="L36" s="69"/>
    </row>
    <row r="37" spans="1:12" x14ac:dyDescent="0.25">
      <c r="A37" t="s">
        <v>57</v>
      </c>
      <c r="D37" s="8"/>
      <c r="G37" s="137"/>
      <c r="H37" s="149"/>
      <c r="K37" s="110"/>
      <c r="L37" s="69"/>
    </row>
    <row r="38" spans="1:12" x14ac:dyDescent="0.25">
      <c r="A38" t="s">
        <v>57</v>
      </c>
      <c r="D38" s="8"/>
      <c r="G38" s="137"/>
      <c r="H38" s="149"/>
      <c r="K38" s="110"/>
      <c r="L38" s="69"/>
    </row>
    <row r="39" spans="1:12" x14ac:dyDescent="0.25">
      <c r="A39" t="s">
        <v>57</v>
      </c>
      <c r="D39" s="8"/>
      <c r="G39" s="137"/>
      <c r="H39" s="149"/>
      <c r="K39" s="110"/>
      <c r="L39" s="69"/>
    </row>
    <row r="40" spans="1:12" x14ac:dyDescent="0.25">
      <c r="A40" t="s">
        <v>57</v>
      </c>
      <c r="D40" s="8"/>
      <c r="E40"/>
      <c r="F40" s="7"/>
      <c r="G40" s="137"/>
      <c r="H40" s="150"/>
      <c r="K40" s="110"/>
      <c r="L40" s="69"/>
    </row>
    <row r="41" spans="1:12" x14ac:dyDescent="0.25">
      <c r="A41" t="s">
        <v>57</v>
      </c>
      <c r="D41" s="8"/>
      <c r="G41" s="137"/>
      <c r="H41" s="149"/>
      <c r="K41" s="110"/>
      <c r="L41" s="69"/>
    </row>
    <row r="42" spans="1:12" x14ac:dyDescent="0.25">
      <c r="A42" t="s">
        <v>57</v>
      </c>
      <c r="D42" s="8"/>
      <c r="G42" s="137"/>
      <c r="H42" s="149"/>
      <c r="K42" s="110"/>
      <c r="L42" s="69"/>
    </row>
    <row r="43" spans="1:12" x14ac:dyDescent="0.25">
      <c r="A43" t="s">
        <v>57</v>
      </c>
      <c r="D43" s="8"/>
      <c r="G43" s="137"/>
      <c r="H43" s="149"/>
      <c r="K43" s="110"/>
      <c r="L43" s="69"/>
    </row>
    <row r="44" spans="1:12" x14ac:dyDescent="0.25">
      <c r="A44" s="12" t="s">
        <v>57</v>
      </c>
      <c r="D44" s="8"/>
      <c r="G44" s="137"/>
      <c r="H44" s="149"/>
      <c r="K44" s="110"/>
      <c r="L44" s="69"/>
    </row>
    <row r="45" spans="1:12" x14ac:dyDescent="0.25">
      <c r="A45" t="s">
        <v>57</v>
      </c>
      <c r="E45"/>
      <c r="F45" s="53"/>
      <c r="G45" s="137"/>
      <c r="H45" s="151"/>
      <c r="L45" s="69"/>
    </row>
    <row r="46" spans="1:12" x14ac:dyDescent="0.25">
      <c r="A46" t="s">
        <v>57</v>
      </c>
      <c r="B46" s="137"/>
      <c r="C46" s="138"/>
      <c r="D46" s="137"/>
      <c r="E46" s="138"/>
      <c r="F46" s="138"/>
      <c r="G46" s="137"/>
      <c r="H46" s="149"/>
      <c r="K46" s="110"/>
      <c r="L46" s="69"/>
    </row>
    <row r="47" spans="1:12" x14ac:dyDescent="0.25">
      <c r="A47" t="s">
        <v>57</v>
      </c>
      <c r="K47" s="110"/>
      <c r="L47" s="69"/>
    </row>
    <row r="48" spans="1:12" x14ac:dyDescent="0.25">
      <c r="A48" t="s">
        <v>57</v>
      </c>
      <c r="K48" s="110"/>
      <c r="L48" s="69"/>
    </row>
    <row r="49" spans="1:12" x14ac:dyDescent="0.25">
      <c r="A49" t="s">
        <v>57</v>
      </c>
      <c r="K49" s="110"/>
      <c r="L49" s="69"/>
    </row>
    <row r="50" spans="1:12" x14ac:dyDescent="0.25">
      <c r="A50" t="s">
        <v>57</v>
      </c>
      <c r="K50" s="110"/>
      <c r="L50" s="69"/>
    </row>
    <row r="51" spans="1:12" x14ac:dyDescent="0.25">
      <c r="A51" t="s">
        <v>57</v>
      </c>
      <c r="K51" s="110"/>
      <c r="L51" s="69"/>
    </row>
    <row r="52" spans="1:12" x14ac:dyDescent="0.25">
      <c r="A52" t="s">
        <v>57</v>
      </c>
      <c r="K52" s="110"/>
      <c r="L52" s="69"/>
    </row>
    <row r="53" spans="1:12" x14ac:dyDescent="0.25">
      <c r="K53" s="110" t="str">
        <f>IF(I53=-1,1,"")</f>
        <v/>
      </c>
      <c r="L53" s="69" t="str">
        <f>IF(K53=1,J53,"")</f>
        <v/>
      </c>
    </row>
    <row r="54" spans="1:12" x14ac:dyDescent="0.25">
      <c r="K54" s="110" t="str">
        <f>IF(I54=-1,1,"")</f>
        <v/>
      </c>
      <c r="L54" s="69" t="str">
        <f>IF(K54=1,J54,"")</f>
        <v/>
      </c>
    </row>
    <row r="57" spans="1:12" x14ac:dyDescent="0.25">
      <c r="A57" s="10"/>
      <c r="B57" s="25" t="s">
        <v>28</v>
      </c>
      <c r="C57" s="10"/>
      <c r="D57" s="133"/>
      <c r="E57" s="10"/>
      <c r="F57" s="11"/>
      <c r="G57" s="11"/>
      <c r="H57" s="64"/>
      <c r="I57" s="103"/>
      <c r="J57" s="57"/>
      <c r="K57" s="64">
        <f>SUM(H58:H101)</f>
        <v>0</v>
      </c>
    </row>
    <row r="58" spans="1:12" x14ac:dyDescent="0.25">
      <c r="A58" t="s">
        <v>57</v>
      </c>
      <c r="H58" s="149"/>
      <c r="K58" s="110" t="str">
        <f t="shared" ref="K58:K79" si="2">IF(I58=-1,1,"")</f>
        <v/>
      </c>
      <c r="L58" s="69" t="str">
        <f t="shared" ref="L58:L79" si="3">IF(K58=1,J58,"")</f>
        <v/>
      </c>
    </row>
    <row r="59" spans="1:12" x14ac:dyDescent="0.25">
      <c r="A59" t="s">
        <v>57</v>
      </c>
      <c r="H59" s="149"/>
      <c r="K59" s="110" t="str">
        <f t="shared" si="2"/>
        <v/>
      </c>
      <c r="L59" s="69" t="str">
        <f t="shared" si="3"/>
        <v/>
      </c>
    </row>
    <row r="60" spans="1:12" x14ac:dyDescent="0.25">
      <c r="A60" t="s">
        <v>57</v>
      </c>
      <c r="H60" s="149"/>
      <c r="K60" s="110" t="str">
        <f t="shared" si="2"/>
        <v/>
      </c>
      <c r="L60" s="69" t="str">
        <f t="shared" si="3"/>
        <v/>
      </c>
    </row>
    <row r="61" spans="1:12" x14ac:dyDescent="0.25">
      <c r="A61" t="s">
        <v>57</v>
      </c>
      <c r="H61" s="149"/>
      <c r="K61" s="110" t="str">
        <f t="shared" si="2"/>
        <v/>
      </c>
      <c r="L61" s="69" t="str">
        <f t="shared" si="3"/>
        <v/>
      </c>
    </row>
    <row r="62" spans="1:12" x14ac:dyDescent="0.25">
      <c r="A62" t="s">
        <v>57</v>
      </c>
      <c r="H62" s="149"/>
      <c r="K62" s="110" t="str">
        <f t="shared" si="2"/>
        <v/>
      </c>
      <c r="L62" s="69" t="str">
        <f t="shared" si="3"/>
        <v/>
      </c>
    </row>
    <row r="63" spans="1:12" x14ac:dyDescent="0.25">
      <c r="A63" t="s">
        <v>57</v>
      </c>
      <c r="H63" s="149"/>
      <c r="K63" s="110" t="str">
        <f t="shared" si="2"/>
        <v/>
      </c>
      <c r="L63" s="69" t="str">
        <f t="shared" si="3"/>
        <v/>
      </c>
    </row>
    <row r="64" spans="1:12" x14ac:dyDescent="0.25">
      <c r="A64" t="s">
        <v>57</v>
      </c>
      <c r="H64" s="149"/>
      <c r="K64" s="110" t="str">
        <f t="shared" si="2"/>
        <v/>
      </c>
      <c r="L64" s="69" t="str">
        <f t="shared" si="3"/>
        <v/>
      </c>
    </row>
    <row r="65" spans="1:12" x14ac:dyDescent="0.25">
      <c r="A65" t="s">
        <v>57</v>
      </c>
      <c r="H65" s="149"/>
      <c r="K65" s="110" t="str">
        <f t="shared" si="2"/>
        <v/>
      </c>
      <c r="L65" s="69" t="str">
        <f t="shared" si="3"/>
        <v/>
      </c>
    </row>
    <row r="66" spans="1:12" x14ac:dyDescent="0.25">
      <c r="A66" t="s">
        <v>57</v>
      </c>
      <c r="H66" s="149"/>
      <c r="K66" s="110" t="str">
        <f t="shared" si="2"/>
        <v/>
      </c>
      <c r="L66" s="69" t="str">
        <f t="shared" si="3"/>
        <v/>
      </c>
    </row>
    <row r="67" spans="1:12" x14ac:dyDescent="0.25">
      <c r="A67" t="s">
        <v>57</v>
      </c>
      <c r="H67" s="149"/>
      <c r="K67" s="110" t="str">
        <f t="shared" si="2"/>
        <v/>
      </c>
      <c r="L67" s="69" t="str">
        <f t="shared" si="3"/>
        <v/>
      </c>
    </row>
    <row r="68" spans="1:12" x14ac:dyDescent="0.25">
      <c r="H68" s="149"/>
      <c r="K68" s="110" t="str">
        <f t="shared" si="2"/>
        <v/>
      </c>
      <c r="L68" s="69" t="str">
        <f t="shared" si="3"/>
        <v/>
      </c>
    </row>
    <row r="69" spans="1:12" x14ac:dyDescent="0.25">
      <c r="H69" s="149"/>
      <c r="K69" s="110" t="str">
        <f t="shared" si="2"/>
        <v/>
      </c>
      <c r="L69" s="69" t="str">
        <f t="shared" si="3"/>
        <v/>
      </c>
    </row>
    <row r="70" spans="1:12" x14ac:dyDescent="0.25">
      <c r="H70" s="149"/>
      <c r="K70" s="110" t="str">
        <f t="shared" si="2"/>
        <v/>
      </c>
      <c r="L70" s="69" t="str">
        <f t="shared" si="3"/>
        <v/>
      </c>
    </row>
    <row r="71" spans="1:12" x14ac:dyDescent="0.25">
      <c r="H71" s="149"/>
      <c r="K71" s="110" t="str">
        <f t="shared" si="2"/>
        <v/>
      </c>
      <c r="L71" s="69" t="str">
        <f t="shared" si="3"/>
        <v/>
      </c>
    </row>
    <row r="72" spans="1:12" x14ac:dyDescent="0.25">
      <c r="H72" s="149"/>
      <c r="K72" s="110" t="str">
        <f t="shared" si="2"/>
        <v/>
      </c>
      <c r="L72" s="69" t="str">
        <f t="shared" si="3"/>
        <v/>
      </c>
    </row>
    <row r="73" spans="1:12" x14ac:dyDescent="0.25">
      <c r="H73" s="149"/>
      <c r="K73" s="110" t="str">
        <f t="shared" si="2"/>
        <v/>
      </c>
      <c r="L73" s="69" t="str">
        <f t="shared" si="3"/>
        <v/>
      </c>
    </row>
    <row r="74" spans="1:12" x14ac:dyDescent="0.25">
      <c r="H74" s="149"/>
      <c r="K74" s="110" t="str">
        <f t="shared" si="2"/>
        <v/>
      </c>
      <c r="L74" s="69" t="str">
        <f t="shared" si="3"/>
        <v/>
      </c>
    </row>
    <row r="75" spans="1:12" x14ac:dyDescent="0.25">
      <c r="H75" s="149"/>
      <c r="K75" s="110" t="str">
        <f t="shared" si="2"/>
        <v/>
      </c>
      <c r="L75" s="69" t="str">
        <f t="shared" si="3"/>
        <v/>
      </c>
    </row>
    <row r="76" spans="1:12" x14ac:dyDescent="0.25">
      <c r="H76" s="149"/>
      <c r="K76" s="110" t="str">
        <f t="shared" si="2"/>
        <v/>
      </c>
      <c r="L76" s="69" t="str">
        <f t="shared" si="3"/>
        <v/>
      </c>
    </row>
    <row r="77" spans="1:12" x14ac:dyDescent="0.25">
      <c r="H77" s="149"/>
      <c r="K77" s="110" t="str">
        <f t="shared" si="2"/>
        <v/>
      </c>
      <c r="L77" s="69" t="str">
        <f t="shared" si="3"/>
        <v/>
      </c>
    </row>
    <row r="78" spans="1:12" x14ac:dyDescent="0.25">
      <c r="H78" s="149"/>
      <c r="K78" s="110" t="str">
        <f t="shared" si="2"/>
        <v/>
      </c>
      <c r="L78" s="69" t="str">
        <f t="shared" si="3"/>
        <v/>
      </c>
    </row>
    <row r="79" spans="1:12" x14ac:dyDescent="0.25">
      <c r="H79" s="149"/>
      <c r="K79" s="110" t="str">
        <f t="shared" si="2"/>
        <v/>
      </c>
      <c r="L79" s="69" t="str">
        <f t="shared" si="3"/>
        <v/>
      </c>
    </row>
    <row r="80" spans="1:12" x14ac:dyDescent="0.25">
      <c r="H80" s="149"/>
    </row>
    <row r="81" spans="8:8" x14ac:dyDescent="0.25">
      <c r="H81" s="149"/>
    </row>
    <row r="102" spans="1:12" x14ac:dyDescent="0.25">
      <c r="A102" s="14"/>
      <c r="B102" s="24" t="s">
        <v>31</v>
      </c>
      <c r="C102" s="14"/>
      <c r="D102" s="134"/>
      <c r="E102" s="14"/>
      <c r="F102" s="15"/>
      <c r="G102" s="15"/>
      <c r="H102" s="65"/>
      <c r="I102" s="104"/>
      <c r="J102" s="58"/>
      <c r="K102" s="65">
        <f>SUM(H103:H152)</f>
        <v>0</v>
      </c>
    </row>
    <row r="103" spans="1:12" x14ac:dyDescent="0.25">
      <c r="A103" t="s">
        <v>57</v>
      </c>
      <c r="B103" s="154"/>
      <c r="C103" s="154"/>
      <c r="D103" s="154"/>
      <c r="E103" s="154"/>
      <c r="F103" s="154"/>
      <c r="G103" s="154"/>
      <c r="H103" s="155"/>
      <c r="K103" s="110" t="str">
        <f t="shared" ref="K103:K124" si="4">IF(I103=-1,1,"")</f>
        <v/>
      </c>
      <c r="L103" s="69" t="str">
        <f t="shared" ref="L103:L124" si="5">IF(K103=1,J103,"")</f>
        <v/>
      </c>
    </row>
    <row r="104" spans="1:12" x14ac:dyDescent="0.25">
      <c r="A104" t="s">
        <v>57</v>
      </c>
      <c r="B104" s="154"/>
      <c r="C104" s="154"/>
      <c r="D104" s="154"/>
      <c r="E104" s="154"/>
      <c r="F104" s="154"/>
      <c r="G104" s="154"/>
      <c r="H104" s="155"/>
      <c r="K104" s="110" t="str">
        <f t="shared" si="4"/>
        <v/>
      </c>
      <c r="L104" s="69" t="str">
        <f t="shared" si="5"/>
        <v/>
      </c>
    </row>
    <row r="105" spans="1:12" x14ac:dyDescent="0.25">
      <c r="A105" t="s">
        <v>57</v>
      </c>
      <c r="B105" s="154"/>
      <c r="C105" s="154"/>
      <c r="D105" s="154"/>
      <c r="E105" s="154"/>
      <c r="F105" s="154"/>
      <c r="G105" s="154"/>
      <c r="H105" s="155"/>
      <c r="K105" s="110" t="str">
        <f t="shared" si="4"/>
        <v/>
      </c>
      <c r="L105" s="69" t="str">
        <f t="shared" si="5"/>
        <v/>
      </c>
    </row>
    <row r="106" spans="1:12" x14ac:dyDescent="0.25">
      <c r="A106" t="s">
        <v>57</v>
      </c>
      <c r="B106" s="154"/>
      <c r="C106" s="154"/>
      <c r="D106" s="154"/>
      <c r="E106" s="154"/>
      <c r="F106" s="154"/>
      <c r="G106" s="154"/>
      <c r="H106" s="155"/>
      <c r="K106" s="110" t="str">
        <f t="shared" si="4"/>
        <v/>
      </c>
      <c r="L106" s="69" t="str">
        <f t="shared" si="5"/>
        <v/>
      </c>
    </row>
    <row r="107" spans="1:12" x14ac:dyDescent="0.25">
      <c r="A107" t="s">
        <v>57</v>
      </c>
      <c r="B107" s="154"/>
      <c r="C107" s="154"/>
      <c r="D107" s="154"/>
      <c r="E107" s="154"/>
      <c r="F107" s="154"/>
      <c r="G107" s="154"/>
      <c r="H107" s="155"/>
      <c r="K107" s="110" t="str">
        <f t="shared" si="4"/>
        <v/>
      </c>
      <c r="L107" s="69" t="str">
        <f t="shared" si="5"/>
        <v/>
      </c>
    </row>
    <row r="108" spans="1:12" x14ac:dyDescent="0.25">
      <c r="A108" t="s">
        <v>57</v>
      </c>
      <c r="B108" s="154"/>
      <c r="C108" s="154"/>
      <c r="D108" s="154"/>
      <c r="E108" s="154"/>
      <c r="F108" s="154"/>
      <c r="G108" s="154"/>
      <c r="H108" s="155"/>
      <c r="K108" s="110" t="str">
        <f t="shared" si="4"/>
        <v/>
      </c>
      <c r="L108" s="69" t="str">
        <f t="shared" si="5"/>
        <v/>
      </c>
    </row>
    <row r="109" spans="1:12" x14ac:dyDescent="0.25">
      <c r="A109" t="s">
        <v>57</v>
      </c>
      <c r="B109" s="154"/>
      <c r="C109" s="154"/>
      <c r="D109" s="154"/>
      <c r="E109" s="154"/>
      <c r="F109" s="154"/>
      <c r="G109" s="154"/>
      <c r="H109" s="155"/>
      <c r="K109" s="110" t="str">
        <f t="shared" si="4"/>
        <v/>
      </c>
      <c r="L109" s="69" t="str">
        <f t="shared" si="5"/>
        <v/>
      </c>
    </row>
    <row r="110" spans="1:12" x14ac:dyDescent="0.25">
      <c r="A110" t="s">
        <v>57</v>
      </c>
      <c r="B110" s="154"/>
      <c r="C110" s="154"/>
      <c r="D110" s="154"/>
      <c r="E110" s="154"/>
      <c r="F110" s="154"/>
      <c r="G110" s="154"/>
      <c r="H110" s="155"/>
      <c r="K110" s="110" t="str">
        <f t="shared" si="4"/>
        <v/>
      </c>
      <c r="L110" s="69" t="str">
        <f t="shared" si="5"/>
        <v/>
      </c>
    </row>
    <row r="111" spans="1:12" x14ac:dyDescent="0.25">
      <c r="A111" t="s">
        <v>57</v>
      </c>
      <c r="B111" s="154"/>
      <c r="C111" s="154"/>
      <c r="D111" s="154"/>
      <c r="E111" s="154"/>
      <c r="F111" s="154"/>
      <c r="G111" s="154"/>
      <c r="H111" s="155"/>
      <c r="K111" s="110" t="str">
        <f t="shared" si="4"/>
        <v/>
      </c>
      <c r="L111" s="69" t="str">
        <f t="shared" si="5"/>
        <v/>
      </c>
    </row>
    <row r="112" spans="1:12" x14ac:dyDescent="0.25">
      <c r="A112" t="s">
        <v>57</v>
      </c>
      <c r="B112" s="154"/>
      <c r="C112" s="154"/>
      <c r="D112" s="154"/>
      <c r="E112" s="154"/>
      <c r="F112" s="154"/>
      <c r="G112" s="154"/>
      <c r="H112" s="155"/>
      <c r="K112" s="110" t="str">
        <f t="shared" si="4"/>
        <v/>
      </c>
      <c r="L112" s="69" t="str">
        <f t="shared" si="5"/>
        <v/>
      </c>
    </row>
    <row r="113" spans="1:12" x14ac:dyDescent="0.25">
      <c r="A113" t="s">
        <v>57</v>
      </c>
      <c r="B113" s="154"/>
      <c r="C113" s="154"/>
      <c r="D113" s="154"/>
      <c r="E113" s="154"/>
      <c r="F113" s="154"/>
      <c r="G113" s="154"/>
      <c r="H113" s="155"/>
      <c r="K113" s="110" t="str">
        <f t="shared" si="4"/>
        <v/>
      </c>
      <c r="L113" s="69" t="str">
        <f t="shared" si="5"/>
        <v/>
      </c>
    </row>
    <row r="114" spans="1:12" x14ac:dyDescent="0.25">
      <c r="A114" t="s">
        <v>57</v>
      </c>
      <c r="B114" s="154"/>
      <c r="C114" s="154"/>
      <c r="D114" s="154"/>
      <c r="E114" s="154"/>
      <c r="F114" s="154"/>
      <c r="G114" s="154"/>
      <c r="H114" s="155"/>
      <c r="K114" s="110" t="str">
        <f t="shared" si="4"/>
        <v/>
      </c>
      <c r="L114" s="69" t="str">
        <f t="shared" si="5"/>
        <v/>
      </c>
    </row>
    <row r="115" spans="1:12" x14ac:dyDescent="0.25">
      <c r="A115" t="s">
        <v>57</v>
      </c>
      <c r="B115" s="154"/>
      <c r="C115" s="154"/>
      <c r="D115" s="154"/>
      <c r="E115" s="154"/>
      <c r="F115" s="154"/>
      <c r="G115" s="154"/>
      <c r="H115" s="155"/>
      <c r="K115" s="110" t="str">
        <f t="shared" si="4"/>
        <v/>
      </c>
      <c r="L115" s="69" t="str">
        <f t="shared" si="5"/>
        <v/>
      </c>
    </row>
    <row r="116" spans="1:12" x14ac:dyDescent="0.25">
      <c r="A116" t="s">
        <v>57</v>
      </c>
      <c r="B116" s="154"/>
      <c r="C116" s="154"/>
      <c r="D116" s="154"/>
      <c r="E116" s="154"/>
      <c r="F116" s="154"/>
      <c r="G116" s="154"/>
      <c r="H116" s="155"/>
      <c r="K116" s="110" t="str">
        <f t="shared" si="4"/>
        <v/>
      </c>
      <c r="L116" s="69" t="str">
        <f t="shared" si="5"/>
        <v/>
      </c>
    </row>
    <row r="117" spans="1:12" x14ac:dyDescent="0.25">
      <c r="A117" t="s">
        <v>57</v>
      </c>
      <c r="B117" s="154"/>
      <c r="C117" s="154"/>
      <c r="D117" s="154"/>
      <c r="E117" s="154"/>
      <c r="F117" s="154"/>
      <c r="G117" s="154"/>
      <c r="H117" s="155"/>
      <c r="K117" s="110" t="str">
        <f t="shared" si="4"/>
        <v/>
      </c>
      <c r="L117" s="69" t="str">
        <f t="shared" si="5"/>
        <v/>
      </c>
    </row>
    <row r="118" spans="1:12" x14ac:dyDescent="0.25">
      <c r="A118" t="s">
        <v>57</v>
      </c>
      <c r="B118" s="154"/>
      <c r="C118" s="154"/>
      <c r="D118" s="154"/>
      <c r="E118" s="154"/>
      <c r="F118" s="154"/>
      <c r="G118" s="154"/>
      <c r="H118" s="155"/>
      <c r="K118" s="110" t="str">
        <f t="shared" si="4"/>
        <v/>
      </c>
      <c r="L118" s="69" t="str">
        <f t="shared" si="5"/>
        <v/>
      </c>
    </row>
    <row r="119" spans="1:12" x14ac:dyDescent="0.25">
      <c r="A119" t="s">
        <v>57</v>
      </c>
      <c r="B119" s="154"/>
      <c r="C119" s="154"/>
      <c r="D119" s="154"/>
      <c r="E119" s="154"/>
      <c r="F119" s="154"/>
      <c r="G119" s="154"/>
      <c r="H119" s="155"/>
      <c r="K119" s="110" t="str">
        <f t="shared" si="4"/>
        <v/>
      </c>
      <c r="L119" s="69" t="str">
        <f t="shared" si="5"/>
        <v/>
      </c>
    </row>
    <row r="120" spans="1:12" x14ac:dyDescent="0.25">
      <c r="A120" t="s">
        <v>57</v>
      </c>
      <c r="B120" s="154"/>
      <c r="C120" s="154"/>
      <c r="D120" s="154"/>
      <c r="E120" s="154"/>
      <c r="F120" s="154"/>
      <c r="G120" s="154"/>
      <c r="H120" s="155"/>
      <c r="K120" s="110" t="str">
        <f t="shared" si="4"/>
        <v/>
      </c>
      <c r="L120" s="69" t="str">
        <f t="shared" si="5"/>
        <v/>
      </c>
    </row>
    <row r="121" spans="1:12" x14ac:dyDescent="0.25">
      <c r="A121" t="s">
        <v>57</v>
      </c>
      <c r="B121" s="154"/>
      <c r="C121" s="154"/>
      <c r="D121" s="154"/>
      <c r="E121" s="154"/>
      <c r="F121" s="154"/>
      <c r="G121" s="154"/>
      <c r="H121" s="155"/>
      <c r="K121" s="110" t="str">
        <f t="shared" si="4"/>
        <v/>
      </c>
      <c r="L121" s="69" t="str">
        <f t="shared" si="5"/>
        <v/>
      </c>
    </row>
    <row r="122" spans="1:12" x14ac:dyDescent="0.25">
      <c r="A122" t="s">
        <v>57</v>
      </c>
      <c r="B122" s="154"/>
      <c r="C122" s="154"/>
      <c r="D122" s="154"/>
      <c r="E122" s="154"/>
      <c r="F122" s="154"/>
      <c r="G122" s="154"/>
      <c r="H122" s="155"/>
      <c r="K122" s="110" t="str">
        <f t="shared" si="4"/>
        <v/>
      </c>
      <c r="L122" s="69" t="str">
        <f t="shared" si="5"/>
        <v/>
      </c>
    </row>
    <row r="123" spans="1:12" x14ac:dyDescent="0.25">
      <c r="A123" t="s">
        <v>57</v>
      </c>
      <c r="B123" s="154"/>
      <c r="C123" s="154"/>
      <c r="D123" s="154"/>
      <c r="E123" s="154"/>
      <c r="F123" s="154"/>
      <c r="G123" s="154"/>
      <c r="H123" s="155"/>
      <c r="K123" s="110" t="str">
        <f t="shared" si="4"/>
        <v/>
      </c>
      <c r="L123" s="69" t="str">
        <f t="shared" si="5"/>
        <v/>
      </c>
    </row>
    <row r="124" spans="1:12" x14ac:dyDescent="0.25">
      <c r="A124" t="s">
        <v>57</v>
      </c>
      <c r="B124" s="154"/>
      <c r="C124" s="154"/>
      <c r="D124" s="154"/>
      <c r="E124" s="154"/>
      <c r="F124" s="154"/>
      <c r="G124" s="154"/>
      <c r="H124" s="155"/>
      <c r="K124" s="110" t="str">
        <f t="shared" si="4"/>
        <v/>
      </c>
      <c r="L124" s="69" t="str">
        <f t="shared" si="5"/>
        <v/>
      </c>
    </row>
    <row r="125" spans="1:12" x14ac:dyDescent="0.25">
      <c r="A125" t="s">
        <v>57</v>
      </c>
      <c r="B125" s="154"/>
      <c r="C125" s="154"/>
      <c r="D125" s="154"/>
      <c r="E125" s="154"/>
      <c r="F125" s="154"/>
      <c r="G125" s="154"/>
      <c r="H125" s="155"/>
    </row>
    <row r="126" spans="1:12" x14ac:dyDescent="0.25">
      <c r="A126" t="s">
        <v>57</v>
      </c>
      <c r="B126" s="154"/>
      <c r="C126" s="154"/>
      <c r="D126" s="154"/>
      <c r="E126" s="154"/>
      <c r="F126" s="154"/>
      <c r="G126" s="154"/>
      <c r="H126" s="155"/>
    </row>
    <row r="127" spans="1:12" x14ac:dyDescent="0.25">
      <c r="A127" t="s">
        <v>57</v>
      </c>
      <c r="B127" s="154"/>
      <c r="C127" s="154"/>
      <c r="D127" s="154"/>
      <c r="E127" s="154"/>
      <c r="F127" s="154"/>
      <c r="G127" s="154"/>
      <c r="H127" s="155"/>
    </row>
    <row r="128" spans="1:12" x14ac:dyDescent="0.25">
      <c r="A128" t="s">
        <v>57</v>
      </c>
      <c r="B128" s="154"/>
      <c r="C128" s="154"/>
      <c r="D128" s="154"/>
      <c r="E128" s="154"/>
      <c r="F128" s="154"/>
      <c r="G128" s="154"/>
      <c r="H128" s="155"/>
    </row>
    <row r="129" spans="1:8" x14ac:dyDescent="0.25">
      <c r="A129" t="s">
        <v>57</v>
      </c>
      <c r="B129" s="154"/>
      <c r="C129" s="154"/>
      <c r="D129" s="154"/>
      <c r="E129" s="154"/>
      <c r="F129" s="154"/>
      <c r="G129" s="154"/>
      <c r="H129" s="155"/>
    </row>
    <row r="130" spans="1:8" x14ac:dyDescent="0.25">
      <c r="A130" t="s">
        <v>57</v>
      </c>
      <c r="B130" s="154"/>
      <c r="C130" s="154"/>
      <c r="D130" s="154"/>
      <c r="E130" s="154"/>
      <c r="F130" s="154"/>
      <c r="G130" s="154"/>
      <c r="H130" s="155"/>
    </row>
    <row r="131" spans="1:8" x14ac:dyDescent="0.25">
      <c r="A131" t="s">
        <v>57</v>
      </c>
      <c r="B131" s="154"/>
      <c r="C131" s="154"/>
      <c r="D131" s="154"/>
      <c r="E131" s="154"/>
      <c r="F131" s="154"/>
      <c r="G131" s="154"/>
      <c r="H131" s="155"/>
    </row>
    <row r="132" spans="1:8" x14ac:dyDescent="0.25">
      <c r="A132" t="s">
        <v>57</v>
      </c>
      <c r="B132" s="154"/>
      <c r="C132" s="154"/>
      <c r="D132" s="154"/>
      <c r="E132" s="154"/>
      <c r="F132" s="154"/>
      <c r="G132" s="154"/>
      <c r="H132" s="155"/>
    </row>
    <row r="133" spans="1:8" x14ac:dyDescent="0.25">
      <c r="A133" t="s">
        <v>57</v>
      </c>
      <c r="B133" s="154"/>
      <c r="C133" s="154"/>
      <c r="D133" s="154"/>
      <c r="E133" s="154"/>
      <c r="F133" s="154"/>
      <c r="G133" s="154"/>
      <c r="H133" s="155"/>
    </row>
    <row r="134" spans="1:8" x14ac:dyDescent="0.25">
      <c r="A134" t="s">
        <v>57</v>
      </c>
      <c r="B134" s="154"/>
      <c r="C134" s="154"/>
      <c r="D134" s="154"/>
      <c r="E134" s="154"/>
      <c r="F134" s="154"/>
      <c r="G134" s="154"/>
      <c r="H134" s="155"/>
    </row>
    <row r="135" spans="1:8" x14ac:dyDescent="0.25">
      <c r="A135" t="s">
        <v>57</v>
      </c>
      <c r="B135" s="156"/>
      <c r="C135" s="156"/>
      <c r="D135" s="156"/>
      <c r="E135" s="156"/>
      <c r="F135" s="156"/>
      <c r="G135" s="156"/>
      <c r="H135" s="157"/>
    </row>
    <row r="136" spans="1:8" x14ac:dyDescent="0.25">
      <c r="A136" t="s">
        <v>57</v>
      </c>
    </row>
    <row r="137" spans="1:8" x14ac:dyDescent="0.25">
      <c r="A137" t="s">
        <v>57</v>
      </c>
    </row>
    <row r="138" spans="1:8" x14ac:dyDescent="0.25">
      <c r="A138" t="s">
        <v>57</v>
      </c>
    </row>
    <row r="139" spans="1:8" x14ac:dyDescent="0.25">
      <c r="A139" t="s">
        <v>57</v>
      </c>
    </row>
    <row r="140" spans="1:8" x14ac:dyDescent="0.25">
      <c r="A140" t="s">
        <v>57</v>
      </c>
    </row>
    <row r="141" spans="1:8" x14ac:dyDescent="0.25">
      <c r="A141" t="s">
        <v>57</v>
      </c>
    </row>
    <row r="142" spans="1:8" x14ac:dyDescent="0.25">
      <c r="A142" t="s">
        <v>57</v>
      </c>
    </row>
    <row r="143" spans="1:8" x14ac:dyDescent="0.25">
      <c r="A143" t="s">
        <v>57</v>
      </c>
    </row>
    <row r="144" spans="1:8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3" spans="1:12" ht="18.75" x14ac:dyDescent="0.3">
      <c r="A153" s="16"/>
      <c r="B153" s="86"/>
      <c r="C153" s="16"/>
      <c r="D153" s="135"/>
      <c r="E153" s="16"/>
      <c r="F153" s="17"/>
      <c r="G153" s="17"/>
      <c r="H153" s="66" t="s">
        <v>32</v>
      </c>
      <c r="I153" s="105"/>
      <c r="J153" s="59"/>
      <c r="K153" s="152">
        <f>SUM(K2:K129)</f>
        <v>12650</v>
      </c>
      <c r="L153" s="66"/>
    </row>
    <row r="156" spans="1:12" x14ac:dyDescent="0.25">
      <c r="I156" s="106" t="s">
        <v>15</v>
      </c>
      <c r="J156" s="60" t="s">
        <v>11</v>
      </c>
      <c r="K156" s="111" t="s">
        <v>34</v>
      </c>
      <c r="L156" s="48" t="s">
        <v>33</v>
      </c>
    </row>
    <row r="157" spans="1:12" x14ac:dyDescent="0.25">
      <c r="B157" s="8" t="s">
        <v>36</v>
      </c>
      <c r="I157" s="107" t="s">
        <v>1</v>
      </c>
      <c r="J157" s="89"/>
      <c r="K157" s="112">
        <f>K2</f>
        <v>12650</v>
      </c>
      <c r="L157" s="67">
        <f>10%*K157</f>
        <v>1265</v>
      </c>
    </row>
    <row r="158" spans="1:12" x14ac:dyDescent="0.25">
      <c r="B158" s="8" t="s">
        <v>37</v>
      </c>
      <c r="I158" s="107" t="s">
        <v>2</v>
      </c>
      <c r="J158" s="89"/>
      <c r="K158" s="115">
        <f>K32</f>
        <v>0</v>
      </c>
      <c r="L158" s="67">
        <f t="shared" ref="L158:L161" si="6">10%*K158</f>
        <v>0</v>
      </c>
    </row>
    <row r="159" spans="1:12" x14ac:dyDescent="0.25">
      <c r="B159" s="8" t="s">
        <v>38</v>
      </c>
      <c r="I159" s="107" t="s">
        <v>3</v>
      </c>
      <c r="J159" s="89"/>
      <c r="K159" s="112">
        <f>K57</f>
        <v>0</v>
      </c>
      <c r="L159" s="67">
        <f t="shared" si="6"/>
        <v>0</v>
      </c>
    </row>
    <row r="160" spans="1:12" x14ac:dyDescent="0.25">
      <c r="I160" s="107" t="s">
        <v>4</v>
      </c>
      <c r="J160" s="89"/>
      <c r="K160" s="112">
        <f>K102</f>
        <v>0</v>
      </c>
      <c r="L160" s="67">
        <f t="shared" si="6"/>
        <v>0</v>
      </c>
    </row>
    <row r="161" spans="1:12" x14ac:dyDescent="0.25">
      <c r="I161" s="107" t="s">
        <v>35</v>
      </c>
      <c r="J161" s="89"/>
      <c r="K161" s="112"/>
      <c r="L161" s="67">
        <f t="shared" si="6"/>
        <v>0</v>
      </c>
    </row>
    <row r="162" spans="1:12" ht="18.75" x14ac:dyDescent="0.3">
      <c r="B162" s="53" t="s">
        <v>71</v>
      </c>
      <c r="I162" s="108" t="s">
        <v>39</v>
      </c>
      <c r="J162" s="61"/>
      <c r="K162" s="113">
        <f>SUM(K157:K161)</f>
        <v>12650</v>
      </c>
      <c r="L162" s="68">
        <f>SUM(L157:L161)</f>
        <v>1265</v>
      </c>
    </row>
    <row r="163" spans="1:12" x14ac:dyDescent="0.25">
      <c r="A163" s="96" t="s">
        <v>64</v>
      </c>
      <c r="B163" s="94" t="s">
        <v>78</v>
      </c>
      <c r="C163" s="95"/>
      <c r="D163" s="136"/>
    </row>
  </sheetData>
  <sortState xmlns:xlrd2="http://schemas.microsoft.com/office/spreadsheetml/2017/richdata2" ref="A3:L54">
    <sortCondition ref="B1:B54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2024-02-02T16:16:31Z</cp:lastPrinted>
  <dcterms:created xsi:type="dcterms:W3CDTF">2021-11-13T13:54:27Z</dcterms:created>
  <dcterms:modified xsi:type="dcterms:W3CDTF">2024-03-01T20:02:37Z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